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dmin\Desktop\ՄԶՀ 2025\Գնումներ ՄԶՀ 2025\"/>
    </mc:Choice>
  </mc:AlternateContent>
  <xr:revisionPtr revIDLastSave="0" documentId="13_ncr:1_{3F10E267-EA3C-4486-972D-0964F1876F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Sheet1!$A$1:$A$175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5" i="1" l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79" i="1"/>
  <c r="G59" i="1" l="1"/>
  <c r="G75" i="1" l="1"/>
  <c r="G76" i="1"/>
  <c r="G77" i="1"/>
  <c r="G74" i="1" l="1"/>
  <c r="G73" i="1"/>
  <c r="G72" i="1"/>
  <c r="G71" i="1"/>
  <c r="G64" i="1" l="1"/>
  <c r="G65" i="1"/>
  <c r="G66" i="1"/>
  <c r="G67" i="1"/>
  <c r="G68" i="1"/>
  <c r="G69" i="1"/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10" i="2"/>
  <c r="G51" i="1" l="1"/>
  <c r="G58" i="1" l="1"/>
  <c r="G56" i="1" l="1"/>
  <c r="G55" i="1" l="1"/>
  <c r="F5" i="2" l="1"/>
  <c r="F2" i="2"/>
  <c r="F1" i="2"/>
  <c r="G54" i="1" l="1"/>
  <c r="G53" i="1"/>
  <c r="G57" i="1" l="1"/>
  <c r="G62" i="1" l="1"/>
  <c r="G61" i="1"/>
</calcChain>
</file>

<file path=xl/sharedStrings.xml><?xml version="1.0" encoding="utf-8"?>
<sst xmlns="http://schemas.openxmlformats.org/spreadsheetml/2006/main" count="620" uniqueCount="254">
  <si>
    <t xml:space="preserve"> </t>
  </si>
  <si>
    <t>(ըստ բյուջետային ծախսերի գերատեսչական դասակարգման)</t>
  </si>
  <si>
    <t xml:space="preserve">Ծրագիրը </t>
  </si>
  <si>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</si>
  <si>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</si>
  <si>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</si>
  <si>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</si>
  <si>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Միավորի գինը</t>
  </si>
  <si>
    <t>Քանակը</t>
  </si>
  <si>
    <t>Գումարը (հազ. դրամ)</t>
  </si>
  <si>
    <t>միջանցիկ ծածկագիրը` ըստ ԳՄԱ դասակարգ ման</t>
  </si>
  <si>
    <t>անվանումը</t>
  </si>
  <si>
    <t>ՄԱ</t>
  </si>
  <si>
    <t>հատ</t>
  </si>
  <si>
    <t>դրամ</t>
  </si>
  <si>
    <t>ԳՆՈՒՄՆԵՐԻ  ՊԼԱՆ</t>
  </si>
  <si>
    <t>Ապրանքներ</t>
  </si>
  <si>
    <t>«Մշակույթի զարգացման» հիմնադրամ</t>
  </si>
  <si>
    <t>տնօրենի ժ/պ` Կ. Ավետիսյան</t>
  </si>
  <si>
    <t>բաժին  խումբ  դաս  ծրագիր 1075</t>
  </si>
  <si>
    <t>Անվանումը` Մշակույթի զարգացման հիմնադրամի ծառայություններ</t>
  </si>
  <si>
    <t>մարդ</t>
  </si>
  <si>
    <t>Ծառայություններ</t>
  </si>
  <si>
    <t>79821180</t>
  </si>
  <si>
    <t>Ընդամենը</t>
  </si>
  <si>
    <t>թղթապանակ, կոշտ կազմով</t>
  </si>
  <si>
    <t>փաթեթավորման ծառայություններ</t>
  </si>
  <si>
    <t xml:space="preserve"> մկրատ, գրասենյակային</t>
  </si>
  <si>
    <t>ամիս</t>
  </si>
  <si>
    <t>72400000</t>
  </si>
  <si>
    <t>պատճենահանող սարքերի պահպանման ծառայություններ՝ քարթրիջի լիցքավորում</t>
  </si>
  <si>
    <t>Պատվիրատուն՝ «Մշակույթի զարգացման» հիմնադրամ</t>
  </si>
  <si>
    <t>«ՀԱՍՏԱՏՈՒՄ ԵՄ»</t>
  </si>
  <si>
    <t>Վանանդ Շիրազի «Կապանքներից դուրս» արձանի ձեռքբերման, արկղավորման և «Կատարա» հիմնադրամի հայաստանյան ներակայացուցչին փոխանցման գործընթացի կազմակերպում</t>
  </si>
  <si>
    <t>տեղեկատվական ցանցի տեղադրման ծառայություններ</t>
  </si>
  <si>
    <t xml:space="preserve">տպագրական ծառայություններ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</si>
  <si>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նախագծերի պատրաստում, ծախսերի գնահատում</t>
  </si>
  <si>
    <t xml:space="preserve">քանդակագործների կողմից մատուցվող ծառայություններ </t>
  </si>
  <si>
    <t>գովազդային հոլովակների  արտադրություն</t>
  </si>
  <si>
    <t>հեռահաղորդակցման ծառայություններ</t>
  </si>
  <si>
    <t>հաշվապահական համակարգչային ծրագրային փաթեթ</t>
  </si>
  <si>
    <t>տնտեսական ապրանքներ</t>
  </si>
  <si>
    <t>ավել, սովորական</t>
  </si>
  <si>
    <t>գոգաթիակ, աղբը հավաքելու համար, ձողով</t>
  </si>
  <si>
    <t>մաքրող կտորներ</t>
  </si>
  <si>
    <t>հեղուկ օճառ</t>
  </si>
  <si>
    <t>մաքրող նյութեր ապակու</t>
  </si>
  <si>
    <t>մաքրող նյութեր կահույքի</t>
  </si>
  <si>
    <t>մաքրող նյութեր ափսեների</t>
  </si>
  <si>
    <t>Թղթե անձեռոցիկ</t>
  </si>
  <si>
    <t>հոտազերծիչ, օդի</t>
  </si>
  <si>
    <t>զուգարանի թուղթ</t>
  </si>
  <si>
    <t>պոլիէթիլենային պարկ, աղբի համար</t>
  </si>
  <si>
    <t>մեկանգամյա օգտագործման բաժակներ</t>
  </si>
  <si>
    <t>մեկանգամյա օգտագործման ափսեներ</t>
  </si>
  <si>
    <t>մեկանգամյա օգտագործման գդալներ</t>
  </si>
  <si>
    <t>մեկանգամյա օգտագործման պատառաքաղ</t>
  </si>
  <si>
    <t>անձեռոցիկներ՝ հակաբակտերիալ</t>
  </si>
  <si>
    <t>տուփ</t>
  </si>
  <si>
    <t>գրենական ապրանքներ</t>
  </si>
  <si>
    <t xml:space="preserve">թուղթ, A4 ֆորմատի </t>
  </si>
  <si>
    <t>գրիչ գնդիկավոր</t>
  </si>
  <si>
    <t xml:space="preserve"> նոթատետրեր</t>
  </si>
  <si>
    <t xml:space="preserve"> նոթատետրեր հաստ կազմով</t>
  </si>
  <si>
    <t xml:space="preserve"> մատիտներ</t>
  </si>
  <si>
    <t xml:space="preserve"> կոճգամներ</t>
  </si>
  <si>
    <t xml:space="preserve"> թղթի ամրակներ</t>
  </si>
  <si>
    <t xml:space="preserve"> մարկերներ՝ գրատախտակի</t>
  </si>
  <si>
    <t xml:space="preserve"> թղթապանակ, պոլիմերային թաղանթ, ֆայլ</t>
  </si>
  <si>
    <t xml:space="preserve"> կարիչի մետաղալարե կապեր, փոքր</t>
  </si>
  <si>
    <t>կարիչի մետաղալարե կապեր, միջին</t>
  </si>
  <si>
    <t xml:space="preserve"> թուղթ նշումների համար, սոսնձվածքով</t>
  </si>
  <si>
    <t xml:space="preserve"> թուղթ նշումների, տրցակներով</t>
  </si>
  <si>
    <t xml:space="preserve"> կարիչ, 20-50 թերթի համար</t>
  </si>
  <si>
    <t>քանակ</t>
  </si>
  <si>
    <t>գին</t>
  </si>
  <si>
    <t>գումար</t>
  </si>
  <si>
    <t>ժամ</t>
  </si>
  <si>
    <t xml:space="preserve"> ուղևորափոխադրող ավտոմեքենաների վարձակալություն` վարորդի հետ միասին</t>
  </si>
  <si>
    <t>բանավոր թարգմանության ծառայություններ</t>
  </si>
  <si>
    <t>98390000</t>
  </si>
  <si>
    <t>Օդանավակայանի բարձրակարգ հյուրերի սպասարկման սրահի ծառայություն</t>
  </si>
  <si>
    <t>55521400</t>
  </si>
  <si>
    <t xml:space="preserve"> ճաշկերույթների կազմակերպում՝ պաշտոնական ընթրիք</t>
  </si>
  <si>
    <t xml:space="preserve"> «Ավետիք Իսահակյանի տուն-թանգարան» ՊՈԱԿ-ի բրենդավորման և հոբելյանական տարվա հանրահռչակման, գովազդային արշավների կազմակերպում</t>
  </si>
  <si>
    <t>գովազդային արշավի հետ կապված ծառայություններ</t>
  </si>
  <si>
    <t>հոլովակների  արտադրություն</t>
  </si>
  <si>
    <t>79341100</t>
  </si>
  <si>
    <t>գովազդային վահանակների վարձակալություն</t>
  </si>
  <si>
    <t>գովազդային կրիչների վարձակալություն</t>
  </si>
  <si>
    <t xml:space="preserve">տպագրական և բաշխման ծառայություններ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</si>
  <si>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Զեյնա Մինայի գլխավորած պատվիրակության Հայաստանյան այցի կազմակերպում</t>
  </si>
  <si>
    <t>աշխատակիցների վերապատրաստման ծառայություններ</t>
  </si>
  <si>
    <t>դարակներով պահարաններ</t>
  </si>
  <si>
    <t>փաստաթղթերի արկղեր</t>
  </si>
  <si>
    <t>Թղթե արկղեր</t>
  </si>
  <si>
    <t>Դարակներով պահարաններ</t>
  </si>
  <si>
    <t>Պրոյեկտոր</t>
  </si>
  <si>
    <t>Պրոյեկցիոն էկրան</t>
  </si>
  <si>
    <t>Դյուրակիր համակարգիչ</t>
  </si>
  <si>
    <t>Գունավոր տպիչ</t>
  </si>
  <si>
    <t>Համակարգիչ ամբողջը մեկում</t>
  </si>
  <si>
    <t>անխափան սնուցման աղբյուր</t>
  </si>
  <si>
    <t>էլեկտրական տաքացուցիչ` ջերմային կարգավորիչով</t>
  </si>
  <si>
    <t xml:space="preserve">Օդորակիչ </t>
  </si>
  <si>
    <t>39717200/1</t>
  </si>
  <si>
    <t>օդորակման սարքավորումներ</t>
  </si>
  <si>
    <t>գրասեղաններ</t>
  </si>
  <si>
    <t>աթոռ` գրասենյակային</t>
  </si>
  <si>
    <t>Օդը չորացնող սարքեր</t>
  </si>
  <si>
    <t>Օդորակիչ</t>
  </si>
  <si>
    <t>Հեռախոսային սարքեր</t>
  </si>
  <si>
    <t>ձայնագրիչ, ձայնագրելու վերարտադրելու հնարավորությամբ</t>
  </si>
  <si>
    <t>էլեկտրական լամպեր</t>
  </si>
  <si>
    <t>կենտրոնական ջեռուցման սարքեր</t>
  </si>
  <si>
    <t>Բազմաֆունկցիոնալ տպիչ սարք</t>
  </si>
  <si>
    <t>տպիչ սարք, բազմաֆունկցիոնալ, A4, 18 էջ/րոպե արագության</t>
  </si>
  <si>
    <t>Պրոյեկտորներ</t>
  </si>
  <si>
    <t>բարձրախոսներ</t>
  </si>
  <si>
    <t>32341111/3</t>
  </si>
  <si>
    <t>խոսափողի և բարձրախոսի տակդիրներ</t>
  </si>
  <si>
    <t>ձայնային օպերատորի վահանակ</t>
  </si>
  <si>
    <t>Խոսափողներ</t>
  </si>
  <si>
    <t>31221230/3</t>
  </si>
  <si>
    <t>միացման մալուխներ</t>
  </si>
  <si>
    <t>31221230/2</t>
  </si>
  <si>
    <t>Խոնավացուցիչներ</t>
  </si>
  <si>
    <t>39131100/1</t>
  </si>
  <si>
    <t>գրասենյակի դարակաշարեր</t>
  </si>
  <si>
    <t>44421300/1</t>
  </si>
  <si>
    <t xml:space="preserve">չհրկիզվող պահարան </t>
  </si>
  <si>
    <t>չհրկիզվող պահարան</t>
  </si>
  <si>
    <t>դարակներով պահարան</t>
  </si>
  <si>
    <t>փոշեկուլ</t>
  </si>
  <si>
    <t>39111230/2</t>
  </si>
  <si>
    <t>փոքր բազմոցներ</t>
  </si>
  <si>
    <t>39111230/3</t>
  </si>
  <si>
    <t>39111140/8</t>
  </si>
  <si>
    <t>Աթոռ</t>
  </si>
  <si>
    <t>39111140/9</t>
  </si>
  <si>
    <t>39111190/1</t>
  </si>
  <si>
    <t>Բազկաթոռ</t>
  </si>
  <si>
    <t>44481300/2</t>
  </si>
  <si>
    <t>հակահրդեհային համակարգ</t>
  </si>
  <si>
    <t>Ընդունիչ-հսկիչ և հակահրդեհային կառավարման սարք</t>
  </si>
  <si>
    <t>Ինդուկցիոն վահանակ</t>
  </si>
  <si>
    <t>Ծխի տվիչ</t>
  </si>
  <si>
    <t>Հակահրդեհային տվիչ</t>
  </si>
  <si>
    <t>Հակահրդեհային լուսաձայնային ազդարարիչ</t>
  </si>
  <si>
    <t>Ծխի ճառագայթային տվիչ, հասցեային</t>
  </si>
  <si>
    <t>Անվտանգության և հակահրդեհային ազդանշանային սարքերի կայուն, անխափան սնուցման սարք</t>
  </si>
  <si>
    <t>Մալուխ հրակայուն</t>
  </si>
  <si>
    <t>30216110/3</t>
  </si>
  <si>
    <t>Սկաներներ համակարգիչների համար (Ֆոնդերի թվայնացման սարք)</t>
  </si>
  <si>
    <t>32341111/1</t>
  </si>
  <si>
    <t>32341111/2</t>
  </si>
  <si>
    <t>31221230/1</t>
  </si>
  <si>
    <t>39121520/6</t>
  </si>
  <si>
    <t>Գրապահարաններ</t>
  </si>
  <si>
    <t>Գունավոր տպիչներ</t>
  </si>
  <si>
    <t xml:space="preserve">Բարձրախոս </t>
  </si>
  <si>
    <t>44423220/2</t>
  </si>
  <si>
    <t>ծալվող աստիճաններ</t>
  </si>
  <si>
    <t>39111140/12</t>
  </si>
  <si>
    <t>Աթոռներ</t>
  </si>
  <si>
    <t>39132170/4</t>
  </si>
  <si>
    <t xml:space="preserve">ցուցափեղկեր (պահարաններ) </t>
  </si>
  <si>
    <t>39132170/5</t>
  </si>
  <si>
    <t>ցուցափեղկեր (պահարաններ)</t>
  </si>
  <si>
    <t>39121200/7</t>
  </si>
  <si>
    <t>Սեղաններ</t>
  </si>
  <si>
    <t>39151180/2</t>
  </si>
  <si>
    <t>ցուցահանդեսի ստենդեր</t>
  </si>
  <si>
    <t>աթոռ գրասենյակային</t>
  </si>
  <si>
    <t>35121320/1</t>
  </si>
  <si>
    <t>Անվտանգության տեսախցիկներ</t>
  </si>
  <si>
    <t>39714230/1</t>
  </si>
  <si>
    <t>օդորակիչ,18000 BTU</t>
  </si>
  <si>
    <t>39714240/1</t>
  </si>
  <si>
    <t>օդորակիչ, 24000 BTU</t>
  </si>
  <si>
    <t xml:space="preserve">ջերմաչափեր </t>
  </si>
  <si>
    <t>կենցաղային սառնարաններ</t>
  </si>
  <si>
    <t>պրոյեկտոր</t>
  </si>
  <si>
    <t>Լազերային տպիչներ</t>
  </si>
  <si>
    <t>Էլեկտրական արդուկ</t>
  </si>
  <si>
    <t>Հատ</t>
  </si>
  <si>
    <t>լրակազմ</t>
  </si>
  <si>
    <t>մ</t>
  </si>
  <si>
    <t>ԷԱՃ</t>
  </si>
  <si>
    <t>Մարտկոց</t>
  </si>
  <si>
    <t>39141120</t>
  </si>
  <si>
    <t>39141120/1</t>
  </si>
  <si>
    <t>39141120/2</t>
  </si>
  <si>
    <t>44421780</t>
  </si>
  <si>
    <t>44421780/1</t>
  </si>
  <si>
    <t>444217810/2</t>
  </si>
  <si>
    <t>44611410</t>
  </si>
  <si>
    <t>38651200</t>
  </si>
  <si>
    <t>38651300</t>
  </si>
  <si>
    <t>38651300/1</t>
  </si>
  <si>
    <t>38651300/2</t>
  </si>
  <si>
    <t>38651200/1</t>
  </si>
  <si>
    <t>38651200/2</t>
  </si>
  <si>
    <t>38651200/3</t>
  </si>
  <si>
    <t>30211200</t>
  </si>
  <si>
    <t>30232130</t>
  </si>
  <si>
    <t>30232130/1</t>
  </si>
  <si>
    <t>30232130/2</t>
  </si>
  <si>
    <t>30232130/3</t>
  </si>
  <si>
    <t>30211280</t>
  </si>
  <si>
    <t>30211280/3</t>
  </si>
  <si>
    <t>31151120</t>
  </si>
  <si>
    <t>39721500</t>
  </si>
  <si>
    <t>39714200</t>
  </si>
  <si>
    <t>39714200/1</t>
  </si>
  <si>
    <t>39714200/2</t>
  </si>
  <si>
    <t>39121100</t>
  </si>
  <si>
    <t>39111180</t>
  </si>
  <si>
    <t>39111180/1</t>
  </si>
  <si>
    <t>39111180/2</t>
  </si>
  <si>
    <t>39721320</t>
  </si>
  <si>
    <t>32551160</t>
  </si>
  <si>
    <t>32332100</t>
  </si>
  <si>
    <t>38651180</t>
  </si>
  <si>
    <t>31531100</t>
  </si>
  <si>
    <t>39715210</t>
  </si>
  <si>
    <t>30239110</t>
  </si>
  <si>
    <t>30239110/1</t>
  </si>
  <si>
    <t>30239110/2</t>
  </si>
  <si>
    <t>30239110/3</t>
  </si>
  <si>
    <t>32341110</t>
  </si>
  <si>
    <t>32341110/1</t>
  </si>
  <si>
    <t>32341110/2</t>
  </si>
  <si>
    <t>32341111</t>
  </si>
  <si>
    <t>32341200</t>
  </si>
  <si>
    <t>32341200/1</t>
  </si>
  <si>
    <t>32341100</t>
  </si>
  <si>
    <t>32341100/1</t>
  </si>
  <si>
    <t>31221230</t>
  </si>
  <si>
    <t>42511114</t>
  </si>
  <si>
    <t>42511114/1</t>
  </si>
  <si>
    <t>42511114/2</t>
  </si>
  <si>
    <t>42511114/3</t>
  </si>
  <si>
    <t>39131100</t>
  </si>
  <si>
    <t>39131100/2</t>
  </si>
  <si>
    <t>44421300</t>
  </si>
  <si>
    <t>39713432</t>
  </si>
  <si>
    <t>38411200</t>
  </si>
  <si>
    <t>39711140</t>
  </si>
  <si>
    <t>30232110</t>
  </si>
  <si>
    <t>39713500</t>
  </si>
  <si>
    <t>17.04.2025թ.</t>
  </si>
  <si>
    <t>Ֆոտոնկարահանման խցիկ</t>
  </si>
  <si>
    <t>«1075. Մշակութային Ժառանգության ծրագիր» ծրագրի «32008. Թանգարանների և պատկերասրահների գույքային և տեխնիկական հագեցվածության բարելավում» միջոցառմամբ, 5129 հոդվածով նախատեսված ապրանքների ձեռքբերում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</si>
</sst>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֏_-;\-* #,##0.00\ _֏_-;_-* &quot;-&quot;??\ _֏_-;_-@_-"/>
    <numFmt numFmtId="165" formatCode="0.0"/>
  </numFmts>
  <fonts count="13" x14ac:knownFonts="1"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color rgb="FF000000"/>
      <name val="GHEA Grapalat"/>
      <family val="3"/>
    </font>
    <font>
      <i/>
      <sz val="10"/>
      <color rgb="FF000000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indexed="8"/>
      <name val="GHEA Grapalat"/>
      <family val="3"/>
    </font>
    <font>
      <sz val="8"/>
      <name val="Calibri"/>
      <family val="2"/>
      <charset val="1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6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4" fillId="3" borderId="1" xfId="4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49" fontId="1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5">
    <cellStyle name="Comma" xfId="4" builtinId="3"/>
    <cellStyle name="Normal" xfId="0" builtinId="0"/>
    <cellStyle name="Обычный 2 2" xfId="3" xr:uid="{00000000-0005-0000-0000-000002000000}"/>
    <cellStyle name="Обычный 4" xfId="1" xr:uid="{00000000-0005-0000-0000-000003000000}"/>
    <cellStyle name="Обычный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1</xdr:row>
      <xdr:rowOff>182880</xdr:rowOff>
    </xdr:from>
    <xdr:to>
      <xdr:col>6</xdr:col>
      <xdr:colOff>527686</xdr:colOff>
      <xdr:row>5</xdr:row>
      <xdr:rowOff>100966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76B183-89B4-4CF1-92C5-31E73DF16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0461" b="83385" l="19806" r="905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967" t="23846" r="645" b="10000"/>
        <a:stretch/>
      </xdr:blipFill>
      <xdr:spPr>
        <a:xfrm>
          <a:off x="4937760" y="381000"/>
          <a:ext cx="1396366" cy="680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topLeftCell="A70" workbookViewId="0">
      <selection activeCell="A78" sqref="A78:F78"/>
    </sheetView>
  </sheetViews>
  <sheetFormatPr defaultColWidth="9.109375" defaultRowHeight="15" x14ac:dyDescent="0.35"/>
  <cols>
    <col min="1" max="1" width="12.44140625" style="53" customWidth="1"/>
    <col min="2" max="2" width="36" style="1" customWidth="1"/>
    <col min="3" max="3" width="8.33203125" style="1" customWidth="1"/>
    <col min="4" max="4" width="9.33203125" style="53" customWidth="1"/>
    <col min="5" max="5" width="10.6640625" style="53" customWidth="1"/>
    <col min="6" max="6" width="7.88671875" style="53" customWidth="1"/>
    <col min="7" max="7" width="10" style="53" customWidth="1"/>
    <col min="8" max="16384" width="9.109375" style="1"/>
  </cols>
  <sheetData>
    <row r="1" spans="1:7" s="49" customFormat="1" x14ac:dyDescent="0.35">
      <c r="A1" s="2"/>
      <c r="B1" s="3"/>
      <c r="C1" s="4"/>
      <c r="D1" s="4"/>
      <c r="E1" s="4"/>
      <c r="F1" s="10"/>
      <c r="G1" s="5" t="s">
        <v>32</v>
      </c>
    </row>
    <row r="2" spans="1:7" s="49" customFormat="1" x14ac:dyDescent="0.35">
      <c r="A2" s="2"/>
      <c r="B2" s="6"/>
      <c r="C2" s="2"/>
      <c r="D2" s="2"/>
      <c r="E2" s="2"/>
      <c r="F2" s="11"/>
      <c r="G2" s="8" t="s">
        <v>17</v>
      </c>
    </row>
    <row r="3" spans="1:7" s="49" customFormat="1" x14ac:dyDescent="0.35">
      <c r="A3" s="2"/>
      <c r="B3" s="6"/>
      <c r="C3" s="2"/>
      <c r="D3" s="2"/>
      <c r="E3" s="2"/>
      <c r="F3" s="11"/>
      <c r="G3" s="8" t="s">
        <v>18</v>
      </c>
    </row>
    <row r="4" spans="1:7" s="49" customFormat="1" x14ac:dyDescent="0.35">
      <c r="A4" s="2"/>
      <c r="B4" s="6"/>
      <c r="C4" s="2"/>
      <c r="D4" s="2"/>
      <c r="E4" s="2"/>
      <c r="F4" s="11"/>
      <c r="G4" s="8"/>
    </row>
    <row r="5" spans="1:7" s="49" customFormat="1" x14ac:dyDescent="0.35">
      <c r="A5" s="2"/>
      <c r="B5" s="6"/>
      <c r="C5" s="2"/>
      <c r="D5" s="2"/>
      <c r="E5" s="2"/>
      <c r="G5" s="13" t="s">
        <v>251</v>
      </c>
    </row>
    <row r="6" spans="1:7" s="49" customFormat="1" x14ac:dyDescent="0.35">
      <c r="A6" s="50" t="s">
        <v>15</v>
      </c>
      <c r="B6" s="50"/>
      <c r="C6" s="50"/>
      <c r="D6" s="50"/>
      <c r="E6" s="50"/>
      <c r="F6" s="50"/>
      <c r="G6" s="50"/>
    </row>
    <row r="7" spans="1:7" s="49" customFormat="1" x14ac:dyDescent="0.35">
      <c r="A7" s="2"/>
      <c r="B7" s="6"/>
      <c r="C7" s="2"/>
      <c r="D7" s="2"/>
      <c r="E7" s="2"/>
      <c r="F7" s="7" t="s">
        <v>0</v>
      </c>
      <c r="G7" s="2"/>
    </row>
    <row r="8" spans="1:7" x14ac:dyDescent="0.35">
      <c r="A8" s="47" t="s">
        <v>31</v>
      </c>
      <c r="B8" s="47"/>
      <c r="C8" s="47"/>
      <c r="D8" s="47"/>
      <c r="E8" s="47"/>
      <c r="F8" s="47"/>
      <c r="G8" s="47"/>
    </row>
    <row r="9" spans="1:7" x14ac:dyDescent="0.35">
      <c r="A9" s="47" t="s">
        <v>1</v>
      </c>
      <c r="B9" s="47"/>
      <c r="C9" s="47"/>
      <c r="D9" s="47"/>
      <c r="E9" s="47"/>
      <c r="F9" s="47"/>
      <c r="G9" s="47"/>
    </row>
    <row r="10" spans="1:7" x14ac:dyDescent="0.35">
      <c r="A10" s="47" t="s">
        <v>2</v>
      </c>
      <c r="B10" s="47"/>
      <c r="C10" s="47"/>
      <c r="D10" s="47"/>
      <c r="E10" s="47"/>
      <c r="F10" s="47"/>
      <c r="G10" s="47"/>
    </row>
    <row r="11" spans="1:7" x14ac:dyDescent="0.35">
      <c r="A11" s="47" t="s">
        <v>20</v>
      </c>
      <c r="B11" s="47"/>
      <c r="C11" s="47"/>
      <c r="D11" s="47"/>
      <c r="E11" s="47"/>
      <c r="F11" s="47"/>
      <c r="G11" s="47"/>
    </row>
    <row r="12" spans="1:7" x14ac:dyDescent="0.35">
      <c r="A12" s="47" t="s">
        <v>19</v>
      </c>
      <c r="B12" s="47"/>
      <c r="C12" s="47"/>
      <c r="D12" s="47"/>
      <c r="E12" s="47"/>
      <c r="F12" s="47"/>
      <c r="G12" s="47"/>
    </row>
    <row r="13" spans="1:7" x14ac:dyDescent="0.35">
      <c r="A13" s="48" t="s">
        <v>3</v>
      </c>
      <c r="B13" s="48"/>
      <c r="C13" s="48"/>
      <c r="D13" s="48"/>
      <c r="E13" s="48"/>
      <c r="F13" s="48"/>
      <c r="G13" s="48"/>
    </row>
    <row r="14" spans="1:7" x14ac:dyDescent="0.35">
      <c r="A14" s="45" t="s">
        <v>4</v>
      </c>
      <c r="B14" s="45"/>
      <c r="C14" s="45" t="s">
        <v>5</v>
      </c>
      <c r="D14" s="45" t="s">
        <v>6</v>
      </c>
      <c r="E14" s="45" t="s">
        <v>7</v>
      </c>
      <c r="F14" s="44" t="s">
        <v>8</v>
      </c>
      <c r="G14" s="45" t="s">
        <v>9</v>
      </c>
    </row>
    <row r="15" spans="1:7" ht="75" x14ac:dyDescent="0.35">
      <c r="A15" s="43" t="s">
        <v>10</v>
      </c>
      <c r="B15" s="43" t="s">
        <v>11</v>
      </c>
      <c r="C15" s="45"/>
      <c r="D15" s="45"/>
      <c r="E15" s="45"/>
      <c r="F15" s="44"/>
      <c r="G15" s="45"/>
    </row>
    <row r="16" spans="1:7" x14ac:dyDescent="0.35">
      <c r="A16" s="46" t="s">
        <v>16</v>
      </c>
      <c r="B16" s="46"/>
      <c r="C16" s="46"/>
      <c r="D16" s="46"/>
      <c r="E16" s="46"/>
      <c r="F16" s="46"/>
      <c r="G16" s="16"/>
    </row>
    <row r="17" spans="1:7" x14ac:dyDescent="0.35">
      <c r="A17" s="35"/>
      <c r="B17" s="33" t="s">
        <v>41</v>
      </c>
      <c r="C17" s="34"/>
      <c r="D17" s="34"/>
      <c r="E17" s="36"/>
      <c r="F17" s="36"/>
      <c r="G17" s="36"/>
    </row>
    <row r="18" spans="1:7" x14ac:dyDescent="0.35">
      <c r="A18" s="9">
        <v>39836000</v>
      </c>
      <c r="B18" s="30" t="s">
        <v>42</v>
      </c>
      <c r="C18" s="31" t="s">
        <v>12</v>
      </c>
      <c r="D18" s="31" t="s">
        <v>13</v>
      </c>
      <c r="E18" s="31">
        <v>3000</v>
      </c>
      <c r="F18" s="31">
        <v>1</v>
      </c>
      <c r="G18" s="14">
        <v>3</v>
      </c>
    </row>
    <row r="19" spans="1:7" ht="30" x14ac:dyDescent="0.35">
      <c r="A19" s="9">
        <v>39839100</v>
      </c>
      <c r="B19" s="30" t="s">
        <v>43</v>
      </c>
      <c r="C19" s="31" t="s">
        <v>12</v>
      </c>
      <c r="D19" s="31" t="s">
        <v>13</v>
      </c>
      <c r="E19" s="31">
        <v>5000</v>
      </c>
      <c r="F19" s="31">
        <v>1</v>
      </c>
      <c r="G19" s="14">
        <v>5</v>
      </c>
    </row>
    <row r="20" spans="1:7" x14ac:dyDescent="0.35">
      <c r="A20" s="9">
        <v>39522330</v>
      </c>
      <c r="B20" s="30" t="s">
        <v>44</v>
      </c>
      <c r="C20" s="31" t="s">
        <v>12</v>
      </c>
      <c r="D20" s="31" t="s">
        <v>13</v>
      </c>
      <c r="E20" s="31">
        <v>800</v>
      </c>
      <c r="F20" s="31">
        <v>10</v>
      </c>
      <c r="G20" s="14">
        <v>8</v>
      </c>
    </row>
    <row r="21" spans="1:7" x14ac:dyDescent="0.35">
      <c r="A21" s="9">
        <v>39831246</v>
      </c>
      <c r="B21" s="30" t="s">
        <v>45</v>
      </c>
      <c r="C21" s="31" t="s">
        <v>12</v>
      </c>
      <c r="D21" s="31" t="s">
        <v>13</v>
      </c>
      <c r="E21" s="31">
        <v>680</v>
      </c>
      <c r="F21" s="31">
        <v>10</v>
      </c>
      <c r="G21" s="14">
        <v>6.8</v>
      </c>
    </row>
    <row r="22" spans="1:7" x14ac:dyDescent="0.35">
      <c r="A22" s="9">
        <v>39831240</v>
      </c>
      <c r="B22" s="30" t="s">
        <v>46</v>
      </c>
      <c r="C22" s="31" t="s">
        <v>12</v>
      </c>
      <c r="D22" s="31" t="s">
        <v>13</v>
      </c>
      <c r="E22" s="31">
        <v>1000</v>
      </c>
      <c r="F22" s="31">
        <v>10</v>
      </c>
      <c r="G22" s="14">
        <v>10</v>
      </c>
    </row>
    <row r="23" spans="1:7" x14ac:dyDescent="0.35">
      <c r="A23" s="9">
        <v>39831240</v>
      </c>
      <c r="B23" s="30" t="s">
        <v>47</v>
      </c>
      <c r="C23" s="31" t="s">
        <v>12</v>
      </c>
      <c r="D23" s="31" t="s">
        <v>13</v>
      </c>
      <c r="E23" s="31">
        <v>1000</v>
      </c>
      <c r="F23" s="31">
        <v>10</v>
      </c>
      <c r="G23" s="14">
        <v>10</v>
      </c>
    </row>
    <row r="24" spans="1:7" x14ac:dyDescent="0.35">
      <c r="A24" s="9">
        <v>39831240</v>
      </c>
      <c r="B24" s="30" t="s">
        <v>48</v>
      </c>
      <c r="C24" s="31" t="s">
        <v>12</v>
      </c>
      <c r="D24" s="31" t="s">
        <v>13</v>
      </c>
      <c r="E24" s="31">
        <v>1000</v>
      </c>
      <c r="F24" s="31">
        <v>10</v>
      </c>
      <c r="G24" s="14">
        <v>10</v>
      </c>
    </row>
    <row r="25" spans="1:7" x14ac:dyDescent="0.35">
      <c r="A25" s="9">
        <v>33761400</v>
      </c>
      <c r="B25" s="30" t="s">
        <v>49</v>
      </c>
      <c r="C25" s="31" t="s">
        <v>12</v>
      </c>
      <c r="D25" s="31" t="s">
        <v>13</v>
      </c>
      <c r="E25" s="31">
        <v>450</v>
      </c>
      <c r="F25" s="31">
        <v>200</v>
      </c>
      <c r="G25" s="14">
        <v>90</v>
      </c>
    </row>
    <row r="26" spans="1:7" x14ac:dyDescent="0.35">
      <c r="A26" s="9">
        <v>39811300</v>
      </c>
      <c r="B26" s="30" t="s">
        <v>50</v>
      </c>
      <c r="C26" s="31" t="s">
        <v>12</v>
      </c>
      <c r="D26" s="31" t="s">
        <v>13</v>
      </c>
      <c r="E26" s="31">
        <v>1500</v>
      </c>
      <c r="F26" s="31">
        <v>7</v>
      </c>
      <c r="G26" s="14">
        <v>10.5</v>
      </c>
    </row>
    <row r="27" spans="1:7" x14ac:dyDescent="0.35">
      <c r="A27" s="9">
        <v>33761100</v>
      </c>
      <c r="B27" s="30" t="s">
        <v>51</v>
      </c>
      <c r="C27" s="31" t="s">
        <v>12</v>
      </c>
      <c r="D27" s="31" t="s">
        <v>13</v>
      </c>
      <c r="E27" s="31">
        <v>100</v>
      </c>
      <c r="F27" s="31">
        <v>150</v>
      </c>
      <c r="G27" s="14">
        <v>15</v>
      </c>
    </row>
    <row r="28" spans="1:7" x14ac:dyDescent="0.35">
      <c r="A28" s="9">
        <v>19641000</v>
      </c>
      <c r="B28" s="30" t="s">
        <v>52</v>
      </c>
      <c r="C28" s="31" t="s">
        <v>12</v>
      </c>
      <c r="D28" s="31" t="s">
        <v>13</v>
      </c>
      <c r="E28" s="31">
        <v>150</v>
      </c>
      <c r="F28" s="31">
        <v>98</v>
      </c>
      <c r="G28" s="14">
        <v>14.7</v>
      </c>
    </row>
    <row r="29" spans="1:7" ht="30" x14ac:dyDescent="0.35">
      <c r="A29" s="9">
        <v>39221350</v>
      </c>
      <c r="B29" s="30" t="s">
        <v>53</v>
      </c>
      <c r="C29" s="31" t="s">
        <v>12</v>
      </c>
      <c r="D29" s="31" t="s">
        <v>13</v>
      </c>
      <c r="E29" s="31">
        <v>20</v>
      </c>
      <c r="F29" s="31">
        <v>2000</v>
      </c>
      <c r="G29" s="14">
        <v>40</v>
      </c>
    </row>
    <row r="30" spans="1:7" x14ac:dyDescent="0.35">
      <c r="A30" s="9">
        <v>39221340</v>
      </c>
      <c r="B30" s="30" t="s">
        <v>54</v>
      </c>
      <c r="C30" s="31" t="s">
        <v>12</v>
      </c>
      <c r="D30" s="31" t="s">
        <v>13</v>
      </c>
      <c r="E30" s="31">
        <v>50</v>
      </c>
      <c r="F30" s="31">
        <v>500</v>
      </c>
      <c r="G30" s="14">
        <v>25</v>
      </c>
    </row>
    <row r="31" spans="1:7" x14ac:dyDescent="0.35">
      <c r="A31" s="9">
        <v>39221340</v>
      </c>
      <c r="B31" s="30" t="s">
        <v>55</v>
      </c>
      <c r="C31" s="31" t="s">
        <v>12</v>
      </c>
      <c r="D31" s="31" t="s">
        <v>13</v>
      </c>
      <c r="E31" s="31">
        <v>20</v>
      </c>
      <c r="F31" s="31">
        <v>200</v>
      </c>
      <c r="G31" s="14">
        <v>4</v>
      </c>
    </row>
    <row r="32" spans="1:7" ht="30" x14ac:dyDescent="0.35">
      <c r="A32" s="9">
        <v>39221340</v>
      </c>
      <c r="B32" s="30" t="s">
        <v>56</v>
      </c>
      <c r="C32" s="31" t="s">
        <v>12</v>
      </c>
      <c r="D32" s="31" t="s">
        <v>13</v>
      </c>
      <c r="E32" s="31">
        <v>20</v>
      </c>
      <c r="F32" s="31">
        <v>200</v>
      </c>
      <c r="G32" s="14">
        <v>4</v>
      </c>
    </row>
    <row r="33" spans="1:7" x14ac:dyDescent="0.35">
      <c r="A33" s="9">
        <v>33141118</v>
      </c>
      <c r="B33" s="30" t="s">
        <v>57</v>
      </c>
      <c r="C33" s="31" t="s">
        <v>12</v>
      </c>
      <c r="D33" s="31" t="s">
        <v>58</v>
      </c>
      <c r="E33" s="31">
        <v>600</v>
      </c>
      <c r="F33" s="31">
        <v>10</v>
      </c>
      <c r="G33" s="14">
        <v>6</v>
      </c>
    </row>
    <row r="34" spans="1:7" x14ac:dyDescent="0.35">
      <c r="A34" s="32"/>
      <c r="B34" s="33" t="s">
        <v>59</v>
      </c>
      <c r="C34" s="34"/>
      <c r="D34" s="34"/>
      <c r="E34" s="34"/>
      <c r="F34" s="34"/>
      <c r="G34" s="34"/>
    </row>
    <row r="35" spans="1:7" x14ac:dyDescent="0.35">
      <c r="A35" s="9">
        <v>30197622</v>
      </c>
      <c r="B35" s="30" t="s">
        <v>60</v>
      </c>
      <c r="C35" s="31" t="s">
        <v>12</v>
      </c>
      <c r="D35" s="31" t="s">
        <v>58</v>
      </c>
      <c r="E35" s="31">
        <v>2000</v>
      </c>
      <c r="F35" s="31">
        <v>50</v>
      </c>
      <c r="G35" s="14">
        <v>100</v>
      </c>
    </row>
    <row r="36" spans="1:7" x14ac:dyDescent="0.35">
      <c r="A36" s="19">
        <v>30192121</v>
      </c>
      <c r="B36" s="30" t="s">
        <v>61</v>
      </c>
      <c r="C36" s="31" t="s">
        <v>12</v>
      </c>
      <c r="D36" s="31" t="s">
        <v>13</v>
      </c>
      <c r="E36" s="31">
        <v>100</v>
      </c>
      <c r="F36" s="31">
        <v>200</v>
      </c>
      <c r="G36" s="14">
        <v>20</v>
      </c>
    </row>
    <row r="37" spans="1:7" x14ac:dyDescent="0.35">
      <c r="A37" s="19">
        <v>30197234</v>
      </c>
      <c r="B37" s="30" t="s">
        <v>25</v>
      </c>
      <c r="C37" s="31" t="s">
        <v>12</v>
      </c>
      <c r="D37" s="31" t="s">
        <v>13</v>
      </c>
      <c r="E37" s="31">
        <v>1500</v>
      </c>
      <c r="F37" s="31">
        <v>30</v>
      </c>
      <c r="G37" s="14">
        <v>45</v>
      </c>
    </row>
    <row r="38" spans="1:7" x14ac:dyDescent="0.35">
      <c r="A38" s="9">
        <v>22811150</v>
      </c>
      <c r="B38" s="30" t="s">
        <v>62</v>
      </c>
      <c r="C38" s="31" t="s">
        <v>12</v>
      </c>
      <c r="D38" s="31" t="s">
        <v>13</v>
      </c>
      <c r="E38" s="31">
        <v>400</v>
      </c>
      <c r="F38" s="31">
        <v>100</v>
      </c>
      <c r="G38" s="14">
        <v>40</v>
      </c>
    </row>
    <row r="39" spans="1:7" x14ac:dyDescent="0.35">
      <c r="A39" s="19">
        <v>22811150</v>
      </c>
      <c r="B39" s="30" t="s">
        <v>63</v>
      </c>
      <c r="C39" s="31" t="s">
        <v>12</v>
      </c>
      <c r="D39" s="31" t="s">
        <v>13</v>
      </c>
      <c r="E39" s="31">
        <v>3500</v>
      </c>
      <c r="F39" s="31">
        <v>10</v>
      </c>
      <c r="G39" s="14">
        <v>35</v>
      </c>
    </row>
    <row r="40" spans="1:7" x14ac:dyDescent="0.35">
      <c r="A40" s="19">
        <v>30192130</v>
      </c>
      <c r="B40" s="30" t="s">
        <v>64</v>
      </c>
      <c r="C40" s="31" t="s">
        <v>12</v>
      </c>
      <c r="D40" s="31" t="s">
        <v>13</v>
      </c>
      <c r="E40" s="31">
        <v>100</v>
      </c>
      <c r="F40" s="31">
        <v>24</v>
      </c>
      <c r="G40" s="14">
        <v>2.4</v>
      </c>
    </row>
    <row r="41" spans="1:7" x14ac:dyDescent="0.35">
      <c r="A41" s="19">
        <v>30197120</v>
      </c>
      <c r="B41" s="30" t="s">
        <v>65</v>
      </c>
      <c r="C41" s="31" t="s">
        <v>12</v>
      </c>
      <c r="D41" s="31" t="s">
        <v>58</v>
      </c>
      <c r="E41" s="31">
        <v>300</v>
      </c>
      <c r="F41" s="31">
        <v>6</v>
      </c>
      <c r="G41" s="14">
        <v>1.8</v>
      </c>
    </row>
    <row r="42" spans="1:7" x14ac:dyDescent="0.35">
      <c r="A42" s="19">
        <v>30197220</v>
      </c>
      <c r="B42" s="30" t="s">
        <v>66</v>
      </c>
      <c r="C42" s="31" t="s">
        <v>12</v>
      </c>
      <c r="D42" s="31" t="s">
        <v>58</v>
      </c>
      <c r="E42" s="31">
        <v>300</v>
      </c>
      <c r="F42" s="31">
        <v>6</v>
      </c>
      <c r="G42" s="14">
        <v>1.8</v>
      </c>
    </row>
    <row r="43" spans="1:7" x14ac:dyDescent="0.35">
      <c r="A43" s="19">
        <v>30192125</v>
      </c>
      <c r="B43" s="30" t="s">
        <v>67</v>
      </c>
      <c r="C43" s="31" t="s">
        <v>12</v>
      </c>
      <c r="D43" s="31" t="s">
        <v>13</v>
      </c>
      <c r="E43" s="31">
        <v>300</v>
      </c>
      <c r="F43" s="31">
        <v>12</v>
      </c>
      <c r="G43" s="14">
        <v>3.6</v>
      </c>
    </row>
    <row r="44" spans="1:7" ht="30" x14ac:dyDescent="0.35">
      <c r="A44" s="19">
        <v>30197231</v>
      </c>
      <c r="B44" s="30" t="s">
        <v>68</v>
      </c>
      <c r="C44" s="31" t="s">
        <v>12</v>
      </c>
      <c r="D44" s="31" t="s">
        <v>58</v>
      </c>
      <c r="E44" s="31">
        <v>1000</v>
      </c>
      <c r="F44" s="31">
        <v>26</v>
      </c>
      <c r="G44" s="14">
        <v>26</v>
      </c>
    </row>
    <row r="45" spans="1:7" x14ac:dyDescent="0.35">
      <c r="A45" s="19">
        <v>30197111</v>
      </c>
      <c r="B45" s="30" t="s">
        <v>69</v>
      </c>
      <c r="C45" s="31" t="s">
        <v>12</v>
      </c>
      <c r="D45" s="31" t="s">
        <v>58</v>
      </c>
      <c r="E45" s="31">
        <v>100</v>
      </c>
      <c r="F45" s="31">
        <v>20</v>
      </c>
      <c r="G45" s="14">
        <v>2</v>
      </c>
    </row>
    <row r="46" spans="1:7" x14ac:dyDescent="0.35">
      <c r="A46" s="19">
        <v>30197112</v>
      </c>
      <c r="B46" s="30" t="s">
        <v>70</v>
      </c>
      <c r="C46" s="31" t="s">
        <v>12</v>
      </c>
      <c r="D46" s="31" t="s">
        <v>58</v>
      </c>
      <c r="E46" s="31">
        <v>100</v>
      </c>
      <c r="F46" s="31">
        <v>20</v>
      </c>
      <c r="G46" s="14">
        <v>2</v>
      </c>
    </row>
    <row r="47" spans="1:7" x14ac:dyDescent="0.35">
      <c r="A47" s="19">
        <v>30199420</v>
      </c>
      <c r="B47" s="30" t="s">
        <v>71</v>
      </c>
      <c r="C47" s="31" t="s">
        <v>12</v>
      </c>
      <c r="D47" s="31" t="s">
        <v>58</v>
      </c>
      <c r="E47" s="31">
        <v>300</v>
      </c>
      <c r="F47" s="31">
        <v>10</v>
      </c>
      <c r="G47" s="14">
        <v>3</v>
      </c>
    </row>
    <row r="48" spans="1:7" x14ac:dyDescent="0.35">
      <c r="A48" s="19">
        <v>30199430</v>
      </c>
      <c r="B48" s="30" t="s">
        <v>72</v>
      </c>
      <c r="C48" s="31" t="s">
        <v>12</v>
      </c>
      <c r="D48" s="31" t="s">
        <v>58</v>
      </c>
      <c r="E48" s="31">
        <v>1000</v>
      </c>
      <c r="F48" s="31">
        <v>6</v>
      </c>
      <c r="G48" s="14">
        <v>6</v>
      </c>
    </row>
    <row r="49" spans="1:7" x14ac:dyDescent="0.35">
      <c r="A49" s="19">
        <v>39241210</v>
      </c>
      <c r="B49" s="30" t="s">
        <v>27</v>
      </c>
      <c r="C49" s="31" t="s">
        <v>12</v>
      </c>
      <c r="D49" s="31" t="s">
        <v>13</v>
      </c>
      <c r="E49" s="31">
        <v>600</v>
      </c>
      <c r="F49" s="31">
        <v>4</v>
      </c>
      <c r="G49" s="14">
        <v>2.4</v>
      </c>
    </row>
    <row r="50" spans="1:7" x14ac:dyDescent="0.35">
      <c r="A50" s="19">
        <v>30197322</v>
      </c>
      <c r="B50" s="30" t="s">
        <v>73</v>
      </c>
      <c r="C50" s="31" t="s">
        <v>12</v>
      </c>
      <c r="D50" s="31" t="s">
        <v>13</v>
      </c>
      <c r="E50" s="31">
        <v>1500</v>
      </c>
      <c r="F50" s="31">
        <v>6</v>
      </c>
      <c r="G50" s="14">
        <v>9</v>
      </c>
    </row>
    <row r="51" spans="1:7" ht="30" x14ac:dyDescent="0.35">
      <c r="A51" s="12">
        <v>48441300</v>
      </c>
      <c r="B51" s="27" t="s">
        <v>40</v>
      </c>
      <c r="C51" s="9" t="s">
        <v>12</v>
      </c>
      <c r="D51" s="9" t="s">
        <v>13</v>
      </c>
      <c r="E51" s="15">
        <v>290000</v>
      </c>
      <c r="F51" s="15">
        <v>1</v>
      </c>
      <c r="G51" s="14">
        <f t="shared" ref="G51" si="0">+E51*F51/1000</f>
        <v>290</v>
      </c>
    </row>
    <row r="52" spans="1:7" x14ac:dyDescent="0.35">
      <c r="A52" s="46" t="s">
        <v>22</v>
      </c>
      <c r="B52" s="46"/>
      <c r="C52" s="46"/>
      <c r="D52" s="46"/>
      <c r="E52" s="46"/>
      <c r="F52" s="46"/>
      <c r="G52" s="16"/>
    </row>
    <row r="53" spans="1:7" ht="30" x14ac:dyDescent="0.35">
      <c r="A53" s="12">
        <v>92111120</v>
      </c>
      <c r="B53" s="27" t="s">
        <v>38</v>
      </c>
      <c r="C53" s="9" t="s">
        <v>12</v>
      </c>
      <c r="D53" s="9" t="s">
        <v>14</v>
      </c>
      <c r="E53" s="15">
        <v>1000000</v>
      </c>
      <c r="F53" s="15">
        <v>1</v>
      </c>
      <c r="G53" s="20">
        <f t="shared" ref="G53:G54" si="1">+E53*F53/1000</f>
        <v>1000</v>
      </c>
    </row>
    <row r="54" spans="1:7" ht="45" x14ac:dyDescent="0.35">
      <c r="A54" s="12">
        <v>50311250</v>
      </c>
      <c r="B54" s="27" t="s">
        <v>30</v>
      </c>
      <c r="C54" s="9" t="s">
        <v>12</v>
      </c>
      <c r="D54" s="9" t="s">
        <v>14</v>
      </c>
      <c r="E54" s="15">
        <v>100000</v>
      </c>
      <c r="F54" s="15">
        <v>1</v>
      </c>
      <c r="G54" s="20">
        <f t="shared" si="1"/>
        <v>100</v>
      </c>
    </row>
    <row r="55" spans="1:7" ht="30" x14ac:dyDescent="0.35">
      <c r="A55" s="12">
        <v>71241200</v>
      </c>
      <c r="B55" s="27" t="s">
        <v>36</v>
      </c>
      <c r="C55" s="9" t="s">
        <v>12</v>
      </c>
      <c r="D55" s="9" t="s">
        <v>14</v>
      </c>
      <c r="E55" s="15">
        <v>100000</v>
      </c>
      <c r="F55" s="15">
        <v>1</v>
      </c>
      <c r="G55" s="26">
        <f>+F55*E55/1000</f>
        <v>100</v>
      </c>
    </row>
    <row r="56" spans="1:7" ht="30" x14ac:dyDescent="0.35">
      <c r="A56" s="12">
        <v>72711100</v>
      </c>
      <c r="B56" s="27" t="s">
        <v>34</v>
      </c>
      <c r="C56" s="9" t="s">
        <v>12</v>
      </c>
      <c r="D56" s="9" t="s">
        <v>14</v>
      </c>
      <c r="E56" s="15">
        <v>450000</v>
      </c>
      <c r="F56" s="15">
        <v>1</v>
      </c>
      <c r="G56" s="26">
        <f>+F56*E56/1000</f>
        <v>450</v>
      </c>
    </row>
    <row r="57" spans="1:7" x14ac:dyDescent="0.35">
      <c r="A57" s="12" t="s">
        <v>23</v>
      </c>
      <c r="B57" s="27" t="s">
        <v>35</v>
      </c>
      <c r="C57" s="9" t="s">
        <v>12</v>
      </c>
      <c r="D57" s="9" t="s">
        <v>14</v>
      </c>
      <c r="E57" s="9">
        <v>500000</v>
      </c>
      <c r="F57" s="9">
        <v>1</v>
      </c>
      <c r="G57" s="14">
        <f t="shared" ref="G57:G58" si="2">+F57*E57/1000</f>
        <v>500</v>
      </c>
    </row>
    <row r="58" spans="1:7" x14ac:dyDescent="0.35">
      <c r="A58" s="39">
        <v>64231160</v>
      </c>
      <c r="B58" s="28" t="s">
        <v>39</v>
      </c>
      <c r="C58" s="9" t="s">
        <v>12</v>
      </c>
      <c r="D58" s="9" t="s">
        <v>28</v>
      </c>
      <c r="E58" s="9">
        <v>40000</v>
      </c>
      <c r="F58" s="9">
        <v>3</v>
      </c>
      <c r="G58" s="14">
        <f t="shared" si="2"/>
        <v>120</v>
      </c>
    </row>
    <row r="59" spans="1:7" ht="30" x14ac:dyDescent="0.35">
      <c r="A59" s="39">
        <v>79631200</v>
      </c>
      <c r="B59" s="41" t="s">
        <v>92</v>
      </c>
      <c r="C59" s="9" t="s">
        <v>12</v>
      </c>
      <c r="D59" s="9" t="s">
        <v>14</v>
      </c>
      <c r="E59" s="9">
        <v>50000</v>
      </c>
      <c r="F59" s="9">
        <v>1</v>
      </c>
      <c r="G59" s="42">
        <f>+E59*F59/1000</f>
        <v>50</v>
      </c>
    </row>
    <row r="60" spans="1:7" s="51" customFormat="1" x14ac:dyDescent="0.35">
      <c r="A60" s="46" t="s">
        <v>33</v>
      </c>
      <c r="B60" s="46"/>
      <c r="C60" s="46"/>
      <c r="D60" s="46"/>
      <c r="E60" s="46"/>
      <c r="F60" s="46"/>
      <c r="G60" s="22"/>
    </row>
    <row r="61" spans="1:7" ht="30" x14ac:dyDescent="0.35">
      <c r="A61" s="12">
        <v>92311210</v>
      </c>
      <c r="B61" s="27" t="s">
        <v>37</v>
      </c>
      <c r="C61" s="9" t="s">
        <v>12</v>
      </c>
      <c r="D61" s="9" t="s">
        <v>14</v>
      </c>
      <c r="E61" s="9">
        <v>550000</v>
      </c>
      <c r="F61" s="9">
        <v>1</v>
      </c>
      <c r="G61" s="14">
        <f t="shared" ref="G61:G62" si="3">+F61*E61/1000</f>
        <v>550</v>
      </c>
    </row>
    <row r="62" spans="1:7" x14ac:dyDescent="0.35">
      <c r="A62" s="12">
        <v>79921100</v>
      </c>
      <c r="B62" s="27" t="s">
        <v>26</v>
      </c>
      <c r="C62" s="9" t="s">
        <v>12</v>
      </c>
      <c r="D62" s="9" t="s">
        <v>14</v>
      </c>
      <c r="E62" s="9">
        <v>1000000</v>
      </c>
      <c r="F62" s="9">
        <v>1</v>
      </c>
      <c r="G62" s="14">
        <f t="shared" si="3"/>
        <v>1000</v>
      </c>
    </row>
    <row r="63" spans="1:7" s="51" customFormat="1" x14ac:dyDescent="0.35">
      <c r="A63" s="46" t="s">
        <v>91</v>
      </c>
      <c r="B63" s="46"/>
      <c r="C63" s="46"/>
      <c r="D63" s="46"/>
      <c r="E63" s="46"/>
      <c r="F63" s="46"/>
      <c r="G63" s="22"/>
    </row>
    <row r="64" spans="1:7" s="51" customFormat="1" ht="30" x14ac:dyDescent="0.35">
      <c r="A64" s="39">
        <v>79541100</v>
      </c>
      <c r="B64" s="27" t="s">
        <v>79</v>
      </c>
      <c r="C64" s="38" t="s">
        <v>12</v>
      </c>
      <c r="D64" s="38" t="s">
        <v>77</v>
      </c>
      <c r="E64" s="38">
        <v>6000</v>
      </c>
      <c r="F64" s="38">
        <v>40</v>
      </c>
      <c r="G64" s="14">
        <f t="shared" ref="G64:G69" si="4">F64*E64/1000</f>
        <v>240</v>
      </c>
    </row>
    <row r="65" spans="1:7" s="51" customFormat="1" ht="45" x14ac:dyDescent="0.35">
      <c r="A65" s="37">
        <v>60171100</v>
      </c>
      <c r="B65" s="27" t="s">
        <v>78</v>
      </c>
      <c r="C65" s="38" t="s">
        <v>12</v>
      </c>
      <c r="D65" s="38" t="s">
        <v>14</v>
      </c>
      <c r="E65" s="38">
        <v>225000</v>
      </c>
      <c r="F65" s="38">
        <v>1</v>
      </c>
      <c r="G65" s="14">
        <f t="shared" si="4"/>
        <v>225</v>
      </c>
    </row>
    <row r="66" spans="1:7" ht="45" x14ac:dyDescent="0.35">
      <c r="A66" s="37">
        <v>60171100</v>
      </c>
      <c r="B66" s="27" t="s">
        <v>78</v>
      </c>
      <c r="C66" s="38" t="s">
        <v>12</v>
      </c>
      <c r="D66" s="38" t="s">
        <v>14</v>
      </c>
      <c r="E66" s="38">
        <v>250000</v>
      </c>
      <c r="F66" s="38">
        <v>1</v>
      </c>
      <c r="G66" s="14">
        <f t="shared" si="4"/>
        <v>250</v>
      </c>
    </row>
    <row r="67" spans="1:7" ht="45" x14ac:dyDescent="0.35">
      <c r="A67" s="37" t="s">
        <v>80</v>
      </c>
      <c r="B67" s="27" t="s">
        <v>81</v>
      </c>
      <c r="C67" s="38" t="s">
        <v>12</v>
      </c>
      <c r="D67" s="38" t="s">
        <v>21</v>
      </c>
      <c r="E67" s="38">
        <v>10000</v>
      </c>
      <c r="F67" s="38">
        <v>8</v>
      </c>
      <c r="G67" s="14">
        <f t="shared" si="4"/>
        <v>80</v>
      </c>
    </row>
    <row r="68" spans="1:7" ht="30" x14ac:dyDescent="0.35">
      <c r="A68" s="39" t="s">
        <v>82</v>
      </c>
      <c r="B68" s="27" t="s">
        <v>83</v>
      </c>
      <c r="C68" s="38" t="s">
        <v>12</v>
      </c>
      <c r="D68" s="38" t="s">
        <v>21</v>
      </c>
      <c r="E68" s="38">
        <v>12500</v>
      </c>
      <c r="F68" s="38">
        <v>16</v>
      </c>
      <c r="G68" s="14">
        <f t="shared" si="4"/>
        <v>200</v>
      </c>
    </row>
    <row r="69" spans="1:7" ht="30" x14ac:dyDescent="0.35">
      <c r="A69" s="39" t="s">
        <v>82</v>
      </c>
      <c r="B69" s="27" t="s">
        <v>83</v>
      </c>
      <c r="C69" s="38" t="s">
        <v>12</v>
      </c>
      <c r="D69" s="38" t="s">
        <v>21</v>
      </c>
      <c r="E69" s="38">
        <v>5000</v>
      </c>
      <c r="F69" s="38">
        <v>13</v>
      </c>
      <c r="G69" s="14">
        <f t="shared" si="4"/>
        <v>65</v>
      </c>
    </row>
    <row r="70" spans="1:7" s="51" customFormat="1" x14ac:dyDescent="0.35">
      <c r="A70" s="46" t="s">
        <v>84</v>
      </c>
      <c r="B70" s="46"/>
      <c r="C70" s="46"/>
      <c r="D70" s="46"/>
      <c r="E70" s="46"/>
      <c r="F70" s="46"/>
      <c r="G70" s="22"/>
    </row>
    <row r="71" spans="1:7" s="51" customFormat="1" ht="30" x14ac:dyDescent="0.35">
      <c r="A71" s="39">
        <v>79341130</v>
      </c>
      <c r="B71" s="40" t="s">
        <v>85</v>
      </c>
      <c r="C71" s="38" t="s">
        <v>12</v>
      </c>
      <c r="D71" s="19" t="s">
        <v>13</v>
      </c>
      <c r="E71" s="38">
        <v>500000</v>
      </c>
      <c r="F71" s="38">
        <v>1</v>
      </c>
      <c r="G71" s="14">
        <f>F71*E71/1000</f>
        <v>500</v>
      </c>
    </row>
    <row r="72" spans="1:7" s="51" customFormat="1" x14ac:dyDescent="0.35">
      <c r="A72" s="12">
        <v>92111120</v>
      </c>
      <c r="B72" s="27" t="s">
        <v>86</v>
      </c>
      <c r="C72" s="38" t="s">
        <v>12</v>
      </c>
      <c r="D72" s="19" t="s">
        <v>13</v>
      </c>
      <c r="E72" s="38">
        <v>500000</v>
      </c>
      <c r="F72" s="38">
        <v>1</v>
      </c>
      <c r="G72" s="14">
        <f t="shared" ref="G72:G135" si="5">F72*E72/1000</f>
        <v>500</v>
      </c>
    </row>
    <row r="73" spans="1:7" s="51" customFormat="1" ht="30" x14ac:dyDescent="0.35">
      <c r="A73" s="37" t="s">
        <v>87</v>
      </c>
      <c r="B73" s="27" t="s">
        <v>88</v>
      </c>
      <c r="C73" s="38" t="s">
        <v>12</v>
      </c>
      <c r="D73" s="19" t="s">
        <v>28</v>
      </c>
      <c r="E73" s="38">
        <v>720000</v>
      </c>
      <c r="F73" s="38">
        <v>1</v>
      </c>
      <c r="G73" s="14">
        <f t="shared" si="5"/>
        <v>720</v>
      </c>
    </row>
    <row r="74" spans="1:7" ht="30" x14ac:dyDescent="0.35">
      <c r="A74" s="37" t="s">
        <v>87</v>
      </c>
      <c r="B74" s="27" t="s">
        <v>89</v>
      </c>
      <c r="C74" s="38" t="s">
        <v>12</v>
      </c>
      <c r="D74" s="19" t="s">
        <v>28</v>
      </c>
      <c r="E74" s="38">
        <v>80000</v>
      </c>
      <c r="F74" s="38">
        <v>1</v>
      </c>
      <c r="G74" s="14">
        <f t="shared" si="5"/>
        <v>80</v>
      </c>
    </row>
    <row r="75" spans="1:7" x14ac:dyDescent="0.35">
      <c r="A75" s="12" t="s">
        <v>23</v>
      </c>
      <c r="B75" s="27" t="s">
        <v>35</v>
      </c>
      <c r="C75" s="38" t="s">
        <v>12</v>
      </c>
      <c r="D75" s="19" t="s">
        <v>13</v>
      </c>
      <c r="E75" s="38">
        <v>500</v>
      </c>
      <c r="F75" s="19">
        <v>800</v>
      </c>
      <c r="G75" s="14">
        <f t="shared" si="5"/>
        <v>400</v>
      </c>
    </row>
    <row r="76" spans="1:7" x14ac:dyDescent="0.35">
      <c r="A76" s="12" t="s">
        <v>23</v>
      </c>
      <c r="B76" s="27" t="s">
        <v>35</v>
      </c>
      <c r="C76" s="38" t="s">
        <v>12</v>
      </c>
      <c r="D76" s="19" t="s">
        <v>13</v>
      </c>
      <c r="E76" s="38">
        <v>180</v>
      </c>
      <c r="F76" s="19">
        <v>2000</v>
      </c>
      <c r="G76" s="14">
        <f t="shared" si="5"/>
        <v>360</v>
      </c>
    </row>
    <row r="77" spans="1:7" ht="30" x14ac:dyDescent="0.35">
      <c r="A77" s="52">
        <v>79821180</v>
      </c>
      <c r="B77" s="27" t="s">
        <v>90</v>
      </c>
      <c r="C77" s="38" t="s">
        <v>12</v>
      </c>
      <c r="D77" s="19" t="s">
        <v>28</v>
      </c>
      <c r="E77" s="38">
        <v>1600000</v>
      </c>
      <c r="F77" s="19">
        <v>1</v>
      </c>
      <c r="G77" s="14">
        <f t="shared" si="5"/>
        <v>1600</v>
      </c>
    </row>
    <row r="78" spans="1:7" s="51" customFormat="1" ht="51.6" customHeight="1" x14ac:dyDescent="0.35">
      <c r="A78" s="46" t="s">
        <v>253</v>
      </c>
      <c r="B78" s="46"/>
      <c r="C78" s="46"/>
      <c r="D78" s="46"/>
      <c r="E78" s="46"/>
      <c r="F78" s="46"/>
      <c r="G78" s="22"/>
    </row>
    <row r="79" spans="1:7" s="51" customFormat="1" x14ac:dyDescent="0.35">
      <c r="A79" s="39" t="s">
        <v>190</v>
      </c>
      <c r="B79" s="27" t="s">
        <v>93</v>
      </c>
      <c r="C79" s="38" t="s">
        <v>188</v>
      </c>
      <c r="D79" s="19" t="s">
        <v>13</v>
      </c>
      <c r="E79" s="38">
        <v>500000</v>
      </c>
      <c r="F79" s="38">
        <v>20</v>
      </c>
      <c r="G79" s="14">
        <f t="shared" si="5"/>
        <v>10000</v>
      </c>
    </row>
    <row r="80" spans="1:7" s="51" customFormat="1" x14ac:dyDescent="0.35">
      <c r="A80" s="39" t="s">
        <v>193</v>
      </c>
      <c r="B80" s="27" t="s">
        <v>94</v>
      </c>
      <c r="C80" s="38" t="s">
        <v>188</v>
      </c>
      <c r="D80" s="19" t="s">
        <v>13</v>
      </c>
      <c r="E80" s="38">
        <v>3000</v>
      </c>
      <c r="F80" s="38">
        <v>277</v>
      </c>
      <c r="G80" s="14">
        <f t="shared" si="5"/>
        <v>831</v>
      </c>
    </row>
    <row r="81" spans="1:7" s="51" customFormat="1" x14ac:dyDescent="0.35">
      <c r="A81" s="39" t="s">
        <v>194</v>
      </c>
      <c r="B81" s="27" t="s">
        <v>94</v>
      </c>
      <c r="C81" s="38" t="s">
        <v>188</v>
      </c>
      <c r="D81" s="19" t="s">
        <v>13</v>
      </c>
      <c r="E81" s="38">
        <v>3500</v>
      </c>
      <c r="F81" s="38">
        <v>119</v>
      </c>
      <c r="G81" s="14">
        <f t="shared" si="5"/>
        <v>416.5</v>
      </c>
    </row>
    <row r="82" spans="1:7" s="51" customFormat="1" x14ac:dyDescent="0.35">
      <c r="A82" s="39" t="s">
        <v>195</v>
      </c>
      <c r="B82" s="27" t="s">
        <v>94</v>
      </c>
      <c r="C82" s="38" t="s">
        <v>188</v>
      </c>
      <c r="D82" s="19" t="s">
        <v>13</v>
      </c>
      <c r="E82" s="38">
        <v>4800</v>
      </c>
      <c r="F82" s="38">
        <v>17</v>
      </c>
      <c r="G82" s="14">
        <f t="shared" si="5"/>
        <v>81.599999999999994</v>
      </c>
    </row>
    <row r="83" spans="1:7" s="51" customFormat="1" x14ac:dyDescent="0.35">
      <c r="A83" s="39" t="s">
        <v>196</v>
      </c>
      <c r="B83" s="27" t="s">
        <v>95</v>
      </c>
      <c r="C83" s="38" t="s">
        <v>188</v>
      </c>
      <c r="D83" s="19" t="s">
        <v>13</v>
      </c>
      <c r="E83" s="38">
        <v>360</v>
      </c>
      <c r="F83" s="38">
        <v>200</v>
      </c>
      <c r="G83" s="14">
        <f t="shared" si="5"/>
        <v>72</v>
      </c>
    </row>
    <row r="84" spans="1:7" s="51" customFormat="1" x14ac:dyDescent="0.35">
      <c r="A84" s="39" t="s">
        <v>191</v>
      </c>
      <c r="B84" s="27" t="s">
        <v>96</v>
      </c>
      <c r="C84" s="38" t="s">
        <v>188</v>
      </c>
      <c r="D84" s="19" t="s">
        <v>13</v>
      </c>
      <c r="E84" s="38">
        <v>200000</v>
      </c>
      <c r="F84" s="38">
        <v>6</v>
      </c>
      <c r="G84" s="14">
        <f t="shared" si="5"/>
        <v>1200</v>
      </c>
    </row>
    <row r="85" spans="1:7" s="51" customFormat="1" x14ac:dyDescent="0.35">
      <c r="A85" s="39" t="s">
        <v>197</v>
      </c>
      <c r="B85" s="27" t="s">
        <v>97</v>
      </c>
      <c r="C85" s="38" t="s">
        <v>188</v>
      </c>
      <c r="D85" s="19" t="s">
        <v>13</v>
      </c>
      <c r="E85" s="38">
        <v>252000</v>
      </c>
      <c r="F85" s="38">
        <v>1</v>
      </c>
      <c r="G85" s="14">
        <f t="shared" si="5"/>
        <v>252</v>
      </c>
    </row>
    <row r="86" spans="1:7" s="51" customFormat="1" x14ac:dyDescent="0.35">
      <c r="A86" s="39" t="s">
        <v>198</v>
      </c>
      <c r="B86" s="27" t="s">
        <v>98</v>
      </c>
      <c r="C86" s="38" t="s">
        <v>188</v>
      </c>
      <c r="D86" s="19" t="s">
        <v>13</v>
      </c>
      <c r="E86" s="38">
        <v>28000</v>
      </c>
      <c r="F86" s="38">
        <v>1</v>
      </c>
      <c r="G86" s="14">
        <f t="shared" si="5"/>
        <v>28</v>
      </c>
    </row>
    <row r="87" spans="1:7" s="51" customFormat="1" x14ac:dyDescent="0.35">
      <c r="A87" s="39" t="s">
        <v>204</v>
      </c>
      <c r="B87" s="27" t="s">
        <v>99</v>
      </c>
      <c r="C87" s="38" t="s">
        <v>188</v>
      </c>
      <c r="D87" s="19" t="s">
        <v>13</v>
      </c>
      <c r="E87" s="38">
        <v>380000</v>
      </c>
      <c r="F87" s="38">
        <v>4</v>
      </c>
      <c r="G87" s="14">
        <f t="shared" si="5"/>
        <v>1520</v>
      </c>
    </row>
    <row r="88" spans="1:7" s="51" customFormat="1" x14ac:dyDescent="0.35">
      <c r="A88" s="39" t="s">
        <v>205</v>
      </c>
      <c r="B88" s="27" t="s">
        <v>100</v>
      </c>
      <c r="C88" s="38" t="s">
        <v>188</v>
      </c>
      <c r="D88" s="19" t="s">
        <v>13</v>
      </c>
      <c r="E88" s="38">
        <v>238000</v>
      </c>
      <c r="F88" s="38">
        <v>1</v>
      </c>
      <c r="G88" s="14">
        <f t="shared" si="5"/>
        <v>238</v>
      </c>
    </row>
    <row r="89" spans="1:7" s="51" customFormat="1" x14ac:dyDescent="0.35">
      <c r="A89" s="39" t="s">
        <v>209</v>
      </c>
      <c r="B89" s="27" t="s">
        <v>101</v>
      </c>
      <c r="C89" s="38" t="s">
        <v>188</v>
      </c>
      <c r="D89" s="19" t="s">
        <v>13</v>
      </c>
      <c r="E89" s="38">
        <v>350000</v>
      </c>
      <c r="F89" s="38">
        <v>35</v>
      </c>
      <c r="G89" s="14">
        <f t="shared" si="5"/>
        <v>12250</v>
      </c>
    </row>
    <row r="90" spans="1:7" s="51" customFormat="1" x14ac:dyDescent="0.35">
      <c r="A90" s="39" t="s">
        <v>211</v>
      </c>
      <c r="B90" s="27" t="s">
        <v>102</v>
      </c>
      <c r="C90" s="38" t="s">
        <v>188</v>
      </c>
      <c r="D90" s="19" t="s">
        <v>13</v>
      </c>
      <c r="E90" s="38">
        <v>35000</v>
      </c>
      <c r="F90" s="38">
        <v>1</v>
      </c>
      <c r="G90" s="14">
        <f t="shared" si="5"/>
        <v>35</v>
      </c>
    </row>
    <row r="91" spans="1:7" s="51" customFormat="1" ht="30" x14ac:dyDescent="0.35">
      <c r="A91" s="39" t="s">
        <v>212</v>
      </c>
      <c r="B91" s="27" t="s">
        <v>103</v>
      </c>
      <c r="C91" s="38" t="s">
        <v>188</v>
      </c>
      <c r="D91" s="19" t="s">
        <v>13</v>
      </c>
      <c r="E91" s="38">
        <v>22000</v>
      </c>
      <c r="F91" s="38">
        <v>1</v>
      </c>
      <c r="G91" s="14">
        <f t="shared" si="5"/>
        <v>22</v>
      </c>
    </row>
    <row r="92" spans="1:7" s="51" customFormat="1" x14ac:dyDescent="0.35">
      <c r="A92" s="39" t="s">
        <v>213</v>
      </c>
      <c r="B92" s="27" t="s">
        <v>104</v>
      </c>
      <c r="C92" s="38" t="s">
        <v>188</v>
      </c>
      <c r="D92" s="19" t="s">
        <v>13</v>
      </c>
      <c r="E92" s="38">
        <v>129000</v>
      </c>
      <c r="F92" s="38">
        <v>1</v>
      </c>
      <c r="G92" s="14">
        <f t="shared" si="5"/>
        <v>129</v>
      </c>
    </row>
    <row r="93" spans="1:7" s="51" customFormat="1" x14ac:dyDescent="0.35">
      <c r="A93" s="39" t="s">
        <v>105</v>
      </c>
      <c r="B93" s="27" t="s">
        <v>106</v>
      </c>
      <c r="C93" s="38" t="s">
        <v>188</v>
      </c>
      <c r="D93" s="19" t="s">
        <v>13</v>
      </c>
      <c r="E93" s="38">
        <v>350000</v>
      </c>
      <c r="F93" s="38">
        <v>1</v>
      </c>
      <c r="G93" s="14">
        <f t="shared" si="5"/>
        <v>350</v>
      </c>
    </row>
    <row r="94" spans="1:7" s="51" customFormat="1" x14ac:dyDescent="0.35">
      <c r="A94" s="39" t="s">
        <v>216</v>
      </c>
      <c r="B94" s="27" t="s">
        <v>107</v>
      </c>
      <c r="C94" s="38" t="s">
        <v>188</v>
      </c>
      <c r="D94" s="19" t="s">
        <v>13</v>
      </c>
      <c r="E94" s="38">
        <v>240000</v>
      </c>
      <c r="F94" s="38">
        <v>36</v>
      </c>
      <c r="G94" s="14">
        <f t="shared" si="5"/>
        <v>8640</v>
      </c>
    </row>
    <row r="95" spans="1:7" s="51" customFormat="1" x14ac:dyDescent="0.35">
      <c r="A95" s="39" t="s">
        <v>217</v>
      </c>
      <c r="B95" s="27" t="s">
        <v>108</v>
      </c>
      <c r="C95" s="38" t="s">
        <v>188</v>
      </c>
      <c r="D95" s="19" t="s">
        <v>13</v>
      </c>
      <c r="E95" s="38">
        <v>19900</v>
      </c>
      <c r="F95" s="38">
        <v>45</v>
      </c>
      <c r="G95" s="14">
        <f t="shared" si="5"/>
        <v>895.5</v>
      </c>
    </row>
    <row r="96" spans="1:7" s="51" customFormat="1" x14ac:dyDescent="0.35">
      <c r="A96" s="39" t="s">
        <v>220</v>
      </c>
      <c r="B96" s="27" t="s">
        <v>109</v>
      </c>
      <c r="C96" s="38" t="s">
        <v>188</v>
      </c>
      <c r="D96" s="19" t="s">
        <v>13</v>
      </c>
      <c r="E96" s="38">
        <v>136000</v>
      </c>
      <c r="F96" s="38">
        <v>1</v>
      </c>
      <c r="G96" s="14">
        <f t="shared" si="5"/>
        <v>136</v>
      </c>
    </row>
    <row r="97" spans="1:7" s="51" customFormat="1" x14ac:dyDescent="0.35">
      <c r="A97" s="39" t="s">
        <v>214</v>
      </c>
      <c r="B97" s="27" t="s">
        <v>110</v>
      </c>
      <c r="C97" s="38" t="s">
        <v>188</v>
      </c>
      <c r="D97" s="19" t="s">
        <v>13</v>
      </c>
      <c r="E97" s="38">
        <v>165000</v>
      </c>
      <c r="F97" s="38">
        <v>15</v>
      </c>
      <c r="G97" s="14">
        <f t="shared" si="5"/>
        <v>2475</v>
      </c>
    </row>
    <row r="98" spans="1:7" s="51" customFormat="1" x14ac:dyDescent="0.35">
      <c r="A98" s="39" t="s">
        <v>221</v>
      </c>
      <c r="B98" s="27" t="s">
        <v>111</v>
      </c>
      <c r="C98" s="38" t="s">
        <v>188</v>
      </c>
      <c r="D98" s="19" t="s">
        <v>13</v>
      </c>
      <c r="E98" s="38">
        <v>46800</v>
      </c>
      <c r="F98" s="38">
        <v>6</v>
      </c>
      <c r="G98" s="14">
        <f t="shared" si="5"/>
        <v>280.8</v>
      </c>
    </row>
    <row r="99" spans="1:7" s="51" customFormat="1" ht="30" x14ac:dyDescent="0.35">
      <c r="A99" s="39" t="s">
        <v>222</v>
      </c>
      <c r="B99" s="27" t="s">
        <v>112</v>
      </c>
      <c r="C99" s="38" t="s">
        <v>188</v>
      </c>
      <c r="D99" s="19" t="s">
        <v>13</v>
      </c>
      <c r="E99" s="38">
        <v>35000</v>
      </c>
      <c r="F99" s="38">
        <v>2</v>
      </c>
      <c r="G99" s="14">
        <f t="shared" si="5"/>
        <v>70</v>
      </c>
    </row>
    <row r="100" spans="1:7" s="51" customFormat="1" x14ac:dyDescent="0.35">
      <c r="A100" s="39" t="s">
        <v>223</v>
      </c>
      <c r="B100" s="27" t="s">
        <v>252</v>
      </c>
      <c r="C100" s="38" t="s">
        <v>188</v>
      </c>
      <c r="D100" s="19" t="s">
        <v>13</v>
      </c>
      <c r="E100" s="38">
        <v>440000</v>
      </c>
      <c r="F100" s="38">
        <v>2</v>
      </c>
      <c r="G100" s="14">
        <f t="shared" si="5"/>
        <v>880</v>
      </c>
    </row>
    <row r="101" spans="1:7" s="51" customFormat="1" x14ac:dyDescent="0.35">
      <c r="A101" s="39" t="s">
        <v>201</v>
      </c>
      <c r="B101" s="27" t="s">
        <v>97</v>
      </c>
      <c r="C101" s="38" t="s">
        <v>188</v>
      </c>
      <c r="D101" s="19" t="s">
        <v>13</v>
      </c>
      <c r="E101" s="38">
        <v>317000</v>
      </c>
      <c r="F101" s="38">
        <v>1</v>
      </c>
      <c r="G101" s="14">
        <f t="shared" si="5"/>
        <v>317</v>
      </c>
    </row>
    <row r="102" spans="1:7" s="51" customFormat="1" x14ac:dyDescent="0.35">
      <c r="A102" s="39" t="s">
        <v>199</v>
      </c>
      <c r="B102" s="27" t="s">
        <v>98</v>
      </c>
      <c r="C102" s="38" t="s">
        <v>188</v>
      </c>
      <c r="D102" s="19" t="s">
        <v>13</v>
      </c>
      <c r="E102" s="38">
        <v>49000</v>
      </c>
      <c r="F102" s="38">
        <v>1</v>
      </c>
      <c r="G102" s="14">
        <f t="shared" si="5"/>
        <v>49</v>
      </c>
    </row>
    <row r="103" spans="1:7" s="51" customFormat="1" x14ac:dyDescent="0.35">
      <c r="A103" s="39" t="s">
        <v>206</v>
      </c>
      <c r="B103" s="27" t="s">
        <v>100</v>
      </c>
      <c r="C103" s="38" t="s">
        <v>188</v>
      </c>
      <c r="D103" s="19" t="s">
        <v>13</v>
      </c>
      <c r="E103" s="38">
        <v>230000</v>
      </c>
      <c r="F103" s="38">
        <v>2</v>
      </c>
      <c r="G103" s="14">
        <f t="shared" si="5"/>
        <v>460</v>
      </c>
    </row>
    <row r="104" spans="1:7" s="51" customFormat="1" x14ac:dyDescent="0.35">
      <c r="A104" s="39" t="s">
        <v>224</v>
      </c>
      <c r="B104" s="27" t="s">
        <v>113</v>
      </c>
      <c r="C104" s="38" t="s">
        <v>188</v>
      </c>
      <c r="D104" s="19" t="s">
        <v>13</v>
      </c>
      <c r="E104" s="38">
        <v>19470</v>
      </c>
      <c r="F104" s="38">
        <v>350</v>
      </c>
      <c r="G104" s="14">
        <f t="shared" si="5"/>
        <v>6814.5</v>
      </c>
    </row>
    <row r="105" spans="1:7" s="51" customFormat="1" x14ac:dyDescent="0.35">
      <c r="A105" s="39" t="s">
        <v>225</v>
      </c>
      <c r="B105" s="27" t="s">
        <v>114</v>
      </c>
      <c r="C105" s="38" t="s">
        <v>188</v>
      </c>
      <c r="D105" s="19" t="s">
        <v>13</v>
      </c>
      <c r="E105" s="38">
        <v>445000</v>
      </c>
      <c r="F105" s="38">
        <v>1</v>
      </c>
      <c r="G105" s="14">
        <f t="shared" si="5"/>
        <v>445</v>
      </c>
    </row>
    <row r="106" spans="1:7" s="51" customFormat="1" x14ac:dyDescent="0.35">
      <c r="A106" s="39" t="s">
        <v>226</v>
      </c>
      <c r="B106" s="27" t="s">
        <v>115</v>
      </c>
      <c r="C106" s="38" t="s">
        <v>188</v>
      </c>
      <c r="D106" s="19" t="s">
        <v>13</v>
      </c>
      <c r="E106" s="38">
        <v>156000</v>
      </c>
      <c r="F106" s="38">
        <v>1</v>
      </c>
      <c r="G106" s="14">
        <f t="shared" si="5"/>
        <v>156</v>
      </c>
    </row>
    <row r="107" spans="1:7" s="51" customFormat="1" x14ac:dyDescent="0.35">
      <c r="A107" s="39" t="s">
        <v>215</v>
      </c>
      <c r="B107" s="27" t="s">
        <v>110</v>
      </c>
      <c r="C107" s="38" t="s">
        <v>188</v>
      </c>
      <c r="D107" s="19" t="s">
        <v>13</v>
      </c>
      <c r="E107" s="38">
        <v>555000</v>
      </c>
      <c r="F107" s="38">
        <v>2</v>
      </c>
      <c r="G107" s="14">
        <f t="shared" si="5"/>
        <v>1110</v>
      </c>
    </row>
    <row r="108" spans="1:7" s="51" customFormat="1" ht="30" x14ac:dyDescent="0.35">
      <c r="A108" s="39" t="s">
        <v>227</v>
      </c>
      <c r="B108" s="27" t="s">
        <v>116</v>
      </c>
      <c r="C108" s="38" t="s">
        <v>188</v>
      </c>
      <c r="D108" s="19" t="s">
        <v>13</v>
      </c>
      <c r="E108" s="38">
        <v>245000</v>
      </c>
      <c r="F108" s="38">
        <v>1</v>
      </c>
      <c r="G108" s="14">
        <f t="shared" si="5"/>
        <v>245</v>
      </c>
    </row>
    <row r="109" spans="1:7" s="51" customFormat="1" x14ac:dyDescent="0.35">
      <c r="A109" s="39" t="s">
        <v>202</v>
      </c>
      <c r="B109" s="27" t="s">
        <v>117</v>
      </c>
      <c r="C109" s="38" t="s">
        <v>188</v>
      </c>
      <c r="D109" s="19" t="s">
        <v>13</v>
      </c>
      <c r="E109" s="38">
        <v>319000</v>
      </c>
      <c r="F109" s="38">
        <v>1</v>
      </c>
      <c r="G109" s="14">
        <f t="shared" si="5"/>
        <v>319</v>
      </c>
    </row>
    <row r="110" spans="1:7" s="51" customFormat="1" x14ac:dyDescent="0.35">
      <c r="A110" s="39" t="s">
        <v>210</v>
      </c>
      <c r="B110" s="27" t="s">
        <v>101</v>
      </c>
      <c r="C110" s="38" t="s">
        <v>188</v>
      </c>
      <c r="D110" s="19" t="s">
        <v>13</v>
      </c>
      <c r="E110" s="38">
        <v>499900</v>
      </c>
      <c r="F110" s="38">
        <v>1</v>
      </c>
      <c r="G110" s="14">
        <f t="shared" si="5"/>
        <v>499.9</v>
      </c>
    </row>
    <row r="111" spans="1:7" s="51" customFormat="1" x14ac:dyDescent="0.35">
      <c r="A111" s="39" t="s">
        <v>230</v>
      </c>
      <c r="B111" s="27" t="s">
        <v>118</v>
      </c>
      <c r="C111" s="38" t="s">
        <v>188</v>
      </c>
      <c r="D111" s="19" t="s">
        <v>13</v>
      </c>
      <c r="E111" s="38">
        <v>336000</v>
      </c>
      <c r="F111" s="38">
        <v>2</v>
      </c>
      <c r="G111" s="14">
        <f t="shared" si="5"/>
        <v>672</v>
      </c>
    </row>
    <row r="112" spans="1:7" s="51" customFormat="1" ht="17.399999999999999" customHeight="1" x14ac:dyDescent="0.35">
      <c r="A112" s="39" t="s">
        <v>155</v>
      </c>
      <c r="B112" s="27" t="s">
        <v>120</v>
      </c>
      <c r="C112" s="38" t="s">
        <v>188</v>
      </c>
      <c r="D112" s="19" t="s">
        <v>13</v>
      </c>
      <c r="E112" s="38">
        <v>15000</v>
      </c>
      <c r="F112" s="38">
        <v>2</v>
      </c>
      <c r="G112" s="14">
        <f t="shared" si="5"/>
        <v>30</v>
      </c>
    </row>
    <row r="113" spans="1:7" s="51" customFormat="1" ht="17.399999999999999" customHeight="1" x14ac:dyDescent="0.35">
      <c r="A113" s="39" t="s">
        <v>234</v>
      </c>
      <c r="B113" s="27" t="s">
        <v>121</v>
      </c>
      <c r="C113" s="38" t="s">
        <v>188</v>
      </c>
      <c r="D113" s="19" t="s">
        <v>13</v>
      </c>
      <c r="E113" s="38">
        <v>180000</v>
      </c>
      <c r="F113" s="38">
        <v>1</v>
      </c>
      <c r="G113" s="14">
        <f t="shared" si="5"/>
        <v>180</v>
      </c>
    </row>
    <row r="114" spans="1:7" s="51" customFormat="1" ht="17.399999999999999" customHeight="1" x14ac:dyDescent="0.35">
      <c r="A114" s="39" t="s">
        <v>236</v>
      </c>
      <c r="B114" s="27" t="s">
        <v>122</v>
      </c>
      <c r="C114" s="38" t="s">
        <v>188</v>
      </c>
      <c r="D114" s="19" t="s">
        <v>13</v>
      </c>
      <c r="E114" s="38">
        <v>245000</v>
      </c>
      <c r="F114" s="38">
        <v>1</v>
      </c>
      <c r="G114" s="14">
        <f t="shared" si="5"/>
        <v>245</v>
      </c>
    </row>
    <row r="115" spans="1:7" s="51" customFormat="1" ht="17.399999999999999" customHeight="1" x14ac:dyDescent="0.35">
      <c r="A115" s="39" t="s">
        <v>119</v>
      </c>
      <c r="B115" s="27" t="s">
        <v>120</v>
      </c>
      <c r="C115" s="38" t="s">
        <v>188</v>
      </c>
      <c r="D115" s="19" t="s">
        <v>13</v>
      </c>
      <c r="E115" s="38">
        <v>16000</v>
      </c>
      <c r="F115" s="38">
        <v>1</v>
      </c>
      <c r="G115" s="14">
        <f t="shared" si="5"/>
        <v>16</v>
      </c>
    </row>
    <row r="116" spans="1:7" s="51" customFormat="1" x14ac:dyDescent="0.35">
      <c r="A116" s="39" t="s">
        <v>238</v>
      </c>
      <c r="B116" s="27" t="s">
        <v>124</v>
      </c>
      <c r="C116" s="38" t="s">
        <v>188</v>
      </c>
      <c r="D116" s="19" t="s">
        <v>13</v>
      </c>
      <c r="E116" s="38">
        <v>10000</v>
      </c>
      <c r="F116" s="38">
        <v>4</v>
      </c>
      <c r="G116" s="14">
        <f t="shared" si="5"/>
        <v>40</v>
      </c>
    </row>
    <row r="117" spans="1:7" s="51" customFormat="1" x14ac:dyDescent="0.35">
      <c r="A117" s="39" t="s">
        <v>156</v>
      </c>
      <c r="B117" s="27" t="s">
        <v>124</v>
      </c>
      <c r="C117" s="38" t="s">
        <v>188</v>
      </c>
      <c r="D117" s="19" t="s">
        <v>13</v>
      </c>
      <c r="E117" s="38">
        <v>4500</v>
      </c>
      <c r="F117" s="38">
        <v>4</v>
      </c>
      <c r="G117" s="14">
        <f t="shared" si="5"/>
        <v>18</v>
      </c>
    </row>
    <row r="118" spans="1:7" s="51" customFormat="1" x14ac:dyDescent="0.35">
      <c r="A118" s="39" t="s">
        <v>239</v>
      </c>
      <c r="B118" s="27" t="s">
        <v>126</v>
      </c>
      <c r="C118" s="38" t="s">
        <v>188</v>
      </c>
      <c r="D118" s="19" t="s">
        <v>13</v>
      </c>
      <c r="E118" s="38">
        <v>325000</v>
      </c>
      <c r="F118" s="38">
        <v>1</v>
      </c>
      <c r="G118" s="14">
        <f t="shared" si="5"/>
        <v>325</v>
      </c>
    </row>
    <row r="119" spans="1:7" s="51" customFormat="1" x14ac:dyDescent="0.35">
      <c r="A119" s="39" t="s">
        <v>240</v>
      </c>
      <c r="B119" s="27" t="s">
        <v>126</v>
      </c>
      <c r="C119" s="38" t="s">
        <v>188</v>
      </c>
      <c r="D119" s="19" t="s">
        <v>13</v>
      </c>
      <c r="E119" s="38">
        <v>815000</v>
      </c>
      <c r="F119" s="38">
        <v>1</v>
      </c>
      <c r="G119" s="14">
        <f t="shared" si="5"/>
        <v>815</v>
      </c>
    </row>
    <row r="120" spans="1:7" s="51" customFormat="1" x14ac:dyDescent="0.35">
      <c r="A120" s="39" t="s">
        <v>243</v>
      </c>
      <c r="B120" s="27" t="s">
        <v>128</v>
      </c>
      <c r="C120" s="38" t="s">
        <v>188</v>
      </c>
      <c r="D120" s="19" t="s">
        <v>13</v>
      </c>
      <c r="E120" s="38">
        <v>550000</v>
      </c>
      <c r="F120" s="38">
        <v>1</v>
      </c>
      <c r="G120" s="14">
        <f t="shared" si="5"/>
        <v>550</v>
      </c>
    </row>
    <row r="121" spans="1:7" s="51" customFormat="1" x14ac:dyDescent="0.35">
      <c r="A121" s="39" t="s">
        <v>245</v>
      </c>
      <c r="B121" s="27" t="s">
        <v>130</v>
      </c>
      <c r="C121" s="38" t="s">
        <v>188</v>
      </c>
      <c r="D121" s="19" t="s">
        <v>13</v>
      </c>
      <c r="E121" s="38">
        <v>180000</v>
      </c>
      <c r="F121" s="38">
        <v>1</v>
      </c>
      <c r="G121" s="14">
        <f t="shared" si="5"/>
        <v>180</v>
      </c>
    </row>
    <row r="122" spans="1:7" s="51" customFormat="1" x14ac:dyDescent="0.35">
      <c r="A122" s="39" t="s">
        <v>241</v>
      </c>
      <c r="B122" s="27" t="s">
        <v>126</v>
      </c>
      <c r="C122" s="38" t="s">
        <v>188</v>
      </c>
      <c r="D122" s="19" t="s">
        <v>13</v>
      </c>
      <c r="E122" s="38">
        <v>27900</v>
      </c>
      <c r="F122" s="38">
        <v>3</v>
      </c>
      <c r="G122" s="14">
        <f t="shared" si="5"/>
        <v>83.7</v>
      </c>
    </row>
    <row r="123" spans="1:7" s="51" customFormat="1" x14ac:dyDescent="0.35">
      <c r="A123" s="39" t="s">
        <v>129</v>
      </c>
      <c r="B123" s="27" t="s">
        <v>131</v>
      </c>
      <c r="C123" s="38" t="s">
        <v>188</v>
      </c>
      <c r="D123" s="19" t="s">
        <v>13</v>
      </c>
      <c r="E123" s="38">
        <v>90000</v>
      </c>
      <c r="F123" s="38">
        <v>1</v>
      </c>
      <c r="G123" s="14">
        <f t="shared" si="5"/>
        <v>90</v>
      </c>
    </row>
    <row r="124" spans="1:7" s="51" customFormat="1" x14ac:dyDescent="0.35">
      <c r="A124" s="39" t="s">
        <v>192</v>
      </c>
      <c r="B124" s="27" t="s">
        <v>132</v>
      </c>
      <c r="C124" s="38" t="s">
        <v>188</v>
      </c>
      <c r="D124" s="19" t="s">
        <v>13</v>
      </c>
      <c r="E124" s="38">
        <v>200000</v>
      </c>
      <c r="F124" s="38">
        <v>1</v>
      </c>
      <c r="G124" s="14">
        <f t="shared" si="5"/>
        <v>200</v>
      </c>
    </row>
    <row r="125" spans="1:7" s="51" customFormat="1" x14ac:dyDescent="0.35">
      <c r="A125" s="39" t="s">
        <v>246</v>
      </c>
      <c r="B125" s="27" t="s">
        <v>133</v>
      </c>
      <c r="C125" s="38" t="s">
        <v>188</v>
      </c>
      <c r="D125" s="19" t="s">
        <v>13</v>
      </c>
      <c r="E125" s="38">
        <v>90000</v>
      </c>
      <c r="F125" s="38">
        <v>12</v>
      </c>
      <c r="G125" s="14">
        <f t="shared" si="5"/>
        <v>1080</v>
      </c>
    </row>
    <row r="126" spans="1:7" s="51" customFormat="1" x14ac:dyDescent="0.35">
      <c r="A126" s="39" t="s">
        <v>200</v>
      </c>
      <c r="B126" s="27" t="s">
        <v>98</v>
      </c>
      <c r="C126" s="38" t="s">
        <v>188</v>
      </c>
      <c r="D126" s="19" t="s">
        <v>13</v>
      </c>
      <c r="E126" s="38">
        <v>45000</v>
      </c>
      <c r="F126" s="38">
        <v>1</v>
      </c>
      <c r="G126" s="14">
        <f t="shared" si="5"/>
        <v>45</v>
      </c>
    </row>
    <row r="127" spans="1:7" s="51" customFormat="1" x14ac:dyDescent="0.35">
      <c r="A127" s="39" t="s">
        <v>134</v>
      </c>
      <c r="B127" s="27" t="s">
        <v>135</v>
      </c>
      <c r="C127" s="38" t="s">
        <v>188</v>
      </c>
      <c r="D127" s="19" t="s">
        <v>185</v>
      </c>
      <c r="E127" s="38">
        <v>434000</v>
      </c>
      <c r="F127" s="38">
        <v>2</v>
      </c>
      <c r="G127" s="14">
        <f t="shared" si="5"/>
        <v>868</v>
      </c>
    </row>
    <row r="128" spans="1:7" s="51" customFormat="1" x14ac:dyDescent="0.35">
      <c r="A128" s="39" t="s">
        <v>136</v>
      </c>
      <c r="B128" s="27" t="s">
        <v>135</v>
      </c>
      <c r="C128" s="38" t="s">
        <v>188</v>
      </c>
      <c r="D128" s="19" t="s">
        <v>185</v>
      </c>
      <c r="E128" s="38">
        <v>386000</v>
      </c>
      <c r="F128" s="38">
        <v>8</v>
      </c>
      <c r="G128" s="14">
        <f t="shared" si="5"/>
        <v>3088</v>
      </c>
    </row>
    <row r="129" spans="1:7" s="51" customFormat="1" x14ac:dyDescent="0.35">
      <c r="A129" s="39" t="s">
        <v>137</v>
      </c>
      <c r="B129" s="27" t="s">
        <v>138</v>
      </c>
      <c r="C129" s="38" t="s">
        <v>188</v>
      </c>
      <c r="D129" s="19" t="s">
        <v>185</v>
      </c>
      <c r="E129" s="38">
        <v>60000</v>
      </c>
      <c r="F129" s="38">
        <v>88</v>
      </c>
      <c r="G129" s="14">
        <f t="shared" si="5"/>
        <v>5280</v>
      </c>
    </row>
    <row r="130" spans="1:7" s="51" customFormat="1" x14ac:dyDescent="0.35">
      <c r="A130" s="39" t="s">
        <v>139</v>
      </c>
      <c r="B130" s="27" t="s">
        <v>138</v>
      </c>
      <c r="C130" s="38" t="s">
        <v>188</v>
      </c>
      <c r="D130" s="19" t="s">
        <v>185</v>
      </c>
      <c r="E130" s="38">
        <v>52000</v>
      </c>
      <c r="F130" s="38">
        <v>60</v>
      </c>
      <c r="G130" s="14">
        <f t="shared" si="5"/>
        <v>3120</v>
      </c>
    </row>
    <row r="131" spans="1:7" s="51" customFormat="1" x14ac:dyDescent="0.35">
      <c r="A131" s="39" t="s">
        <v>140</v>
      </c>
      <c r="B131" s="27" t="s">
        <v>141</v>
      </c>
      <c r="C131" s="38" t="s">
        <v>188</v>
      </c>
      <c r="D131" s="19" t="s">
        <v>185</v>
      </c>
      <c r="E131" s="38">
        <v>92000</v>
      </c>
      <c r="F131" s="38">
        <v>20</v>
      </c>
      <c r="G131" s="14">
        <f t="shared" si="5"/>
        <v>1840</v>
      </c>
    </row>
    <row r="132" spans="1:7" s="51" customFormat="1" x14ac:dyDescent="0.35">
      <c r="A132" s="39" t="s">
        <v>142</v>
      </c>
      <c r="B132" s="27" t="s">
        <v>143</v>
      </c>
      <c r="C132" s="38" t="s">
        <v>188</v>
      </c>
      <c r="D132" s="19" t="s">
        <v>186</v>
      </c>
      <c r="E132" s="38">
        <v>3900000</v>
      </c>
      <c r="F132" s="38">
        <v>1</v>
      </c>
      <c r="G132" s="14">
        <f t="shared" si="5"/>
        <v>3900</v>
      </c>
    </row>
    <row r="133" spans="1:7" s="51" customFormat="1" ht="30" x14ac:dyDescent="0.35">
      <c r="A133" s="39">
        <v>1.1000000000000001</v>
      </c>
      <c r="B133" s="27" t="s">
        <v>144</v>
      </c>
      <c r="C133" s="38" t="s">
        <v>188</v>
      </c>
      <c r="D133" s="19" t="s">
        <v>13</v>
      </c>
      <c r="E133" s="38"/>
      <c r="F133" s="38">
        <v>1</v>
      </c>
      <c r="G133" s="14">
        <f t="shared" si="5"/>
        <v>0</v>
      </c>
    </row>
    <row r="134" spans="1:7" s="51" customFormat="1" x14ac:dyDescent="0.35">
      <c r="A134" s="39">
        <v>1.2</v>
      </c>
      <c r="B134" s="27" t="s">
        <v>145</v>
      </c>
      <c r="C134" s="38" t="s">
        <v>188</v>
      </c>
      <c r="D134" s="19" t="s">
        <v>13</v>
      </c>
      <c r="E134" s="38"/>
      <c r="F134" s="38">
        <v>1</v>
      </c>
      <c r="G134" s="14">
        <f t="shared" si="5"/>
        <v>0</v>
      </c>
    </row>
    <row r="135" spans="1:7" s="51" customFormat="1" x14ac:dyDescent="0.35">
      <c r="A135" s="39">
        <v>1.3</v>
      </c>
      <c r="B135" s="27" t="s">
        <v>146</v>
      </c>
      <c r="C135" s="38" t="s">
        <v>188</v>
      </c>
      <c r="D135" s="19" t="s">
        <v>13</v>
      </c>
      <c r="E135" s="38"/>
      <c r="F135" s="38">
        <v>67</v>
      </c>
      <c r="G135" s="14">
        <f t="shared" si="5"/>
        <v>0</v>
      </c>
    </row>
    <row r="136" spans="1:7" s="51" customFormat="1" x14ac:dyDescent="0.35">
      <c r="A136" s="39">
        <v>1.4</v>
      </c>
      <c r="B136" s="27" t="s">
        <v>147</v>
      </c>
      <c r="C136" s="38" t="s">
        <v>188</v>
      </c>
      <c r="D136" s="19" t="s">
        <v>13</v>
      </c>
      <c r="E136" s="38"/>
      <c r="F136" s="38">
        <v>8</v>
      </c>
      <c r="G136" s="14">
        <f t="shared" ref="G136:G174" si="6">F136*E136/1000</f>
        <v>0</v>
      </c>
    </row>
    <row r="137" spans="1:7" s="51" customFormat="1" ht="30" x14ac:dyDescent="0.35">
      <c r="A137" s="39">
        <v>1.5</v>
      </c>
      <c r="B137" s="27" t="s">
        <v>148</v>
      </c>
      <c r="C137" s="38" t="s">
        <v>188</v>
      </c>
      <c r="D137" s="19" t="s">
        <v>13</v>
      </c>
      <c r="E137" s="38"/>
      <c r="F137" s="38">
        <v>6</v>
      </c>
      <c r="G137" s="14">
        <f t="shared" si="6"/>
        <v>0</v>
      </c>
    </row>
    <row r="138" spans="1:7" s="51" customFormat="1" x14ac:dyDescent="0.35">
      <c r="A138" s="39">
        <v>1.6</v>
      </c>
      <c r="B138" s="27" t="s">
        <v>149</v>
      </c>
      <c r="C138" s="38" t="s">
        <v>188</v>
      </c>
      <c r="D138" s="19" t="s">
        <v>13</v>
      </c>
      <c r="E138" s="38"/>
      <c r="F138" s="38">
        <v>2</v>
      </c>
      <c r="G138" s="14">
        <f t="shared" si="6"/>
        <v>0</v>
      </c>
    </row>
    <row r="139" spans="1:7" s="51" customFormat="1" ht="45" x14ac:dyDescent="0.35">
      <c r="A139" s="39">
        <v>1.7</v>
      </c>
      <c r="B139" s="27" t="s">
        <v>150</v>
      </c>
      <c r="C139" s="38" t="s">
        <v>188</v>
      </c>
      <c r="D139" s="19" t="s">
        <v>13</v>
      </c>
      <c r="E139" s="38"/>
      <c r="F139" s="38">
        <v>1</v>
      </c>
      <c r="G139" s="14">
        <f t="shared" si="6"/>
        <v>0</v>
      </c>
    </row>
    <row r="140" spans="1:7" s="51" customFormat="1" x14ac:dyDescent="0.35">
      <c r="A140" s="39">
        <v>1.8</v>
      </c>
      <c r="B140" s="27" t="s">
        <v>189</v>
      </c>
      <c r="C140" s="38" t="s">
        <v>188</v>
      </c>
      <c r="D140" s="19" t="s">
        <v>185</v>
      </c>
      <c r="E140" s="38"/>
      <c r="F140" s="38">
        <v>2</v>
      </c>
      <c r="G140" s="14">
        <f t="shared" si="6"/>
        <v>0</v>
      </c>
    </row>
    <row r="141" spans="1:7" s="51" customFormat="1" x14ac:dyDescent="0.35">
      <c r="A141" s="39">
        <v>1.9</v>
      </c>
      <c r="B141" s="27" t="s">
        <v>151</v>
      </c>
      <c r="C141" s="38" t="s">
        <v>188</v>
      </c>
      <c r="D141" s="19" t="s">
        <v>187</v>
      </c>
      <c r="E141" s="38"/>
      <c r="F141" s="38">
        <v>1500</v>
      </c>
      <c r="G141" s="14">
        <f t="shared" si="6"/>
        <v>0</v>
      </c>
    </row>
    <row r="142" spans="1:7" s="51" customFormat="1" ht="30" x14ac:dyDescent="0.35">
      <c r="A142" s="39" t="s">
        <v>228</v>
      </c>
      <c r="B142" s="27" t="s">
        <v>116</v>
      </c>
      <c r="C142" s="38" t="s">
        <v>188</v>
      </c>
      <c r="D142" s="19" t="s">
        <v>13</v>
      </c>
      <c r="E142" s="38">
        <v>245000</v>
      </c>
      <c r="F142" s="38">
        <v>2</v>
      </c>
      <c r="G142" s="14">
        <f t="shared" si="6"/>
        <v>490</v>
      </c>
    </row>
    <row r="143" spans="1:7" s="51" customFormat="1" ht="30" x14ac:dyDescent="0.35">
      <c r="A143" s="39" t="s">
        <v>152</v>
      </c>
      <c r="B143" s="27" t="s">
        <v>153</v>
      </c>
      <c r="C143" s="38" t="s">
        <v>188</v>
      </c>
      <c r="D143" s="19" t="s">
        <v>13</v>
      </c>
      <c r="E143" s="38">
        <v>460000</v>
      </c>
      <c r="F143" s="38">
        <v>1</v>
      </c>
      <c r="G143" s="14">
        <f t="shared" si="6"/>
        <v>460</v>
      </c>
    </row>
    <row r="144" spans="1:7" s="51" customFormat="1" x14ac:dyDescent="0.35">
      <c r="A144" s="39" t="s">
        <v>231</v>
      </c>
      <c r="B144" s="27" t="s">
        <v>118</v>
      </c>
      <c r="C144" s="38" t="s">
        <v>188</v>
      </c>
      <c r="D144" s="19" t="s">
        <v>13</v>
      </c>
      <c r="E144" s="38">
        <v>278000</v>
      </c>
      <c r="F144" s="38">
        <v>2</v>
      </c>
      <c r="G144" s="14">
        <f t="shared" si="6"/>
        <v>556</v>
      </c>
    </row>
    <row r="145" spans="1:7" s="51" customFormat="1" ht="21.6" customHeight="1" x14ac:dyDescent="0.35">
      <c r="A145" s="39" t="s">
        <v>233</v>
      </c>
      <c r="B145" s="27" t="s">
        <v>120</v>
      </c>
      <c r="C145" s="38" t="s">
        <v>188</v>
      </c>
      <c r="D145" s="19" t="s">
        <v>13</v>
      </c>
      <c r="E145" s="38">
        <v>25000</v>
      </c>
      <c r="F145" s="38">
        <v>2</v>
      </c>
      <c r="G145" s="14">
        <f t="shared" si="6"/>
        <v>50</v>
      </c>
    </row>
    <row r="146" spans="1:7" s="51" customFormat="1" x14ac:dyDescent="0.35">
      <c r="A146" s="39" t="s">
        <v>235</v>
      </c>
      <c r="B146" s="27" t="s">
        <v>121</v>
      </c>
      <c r="C146" s="38" t="s">
        <v>188</v>
      </c>
      <c r="D146" s="19" t="s">
        <v>13</v>
      </c>
      <c r="E146" s="38">
        <v>250000</v>
      </c>
      <c r="F146" s="38">
        <v>1</v>
      </c>
      <c r="G146" s="14">
        <f t="shared" si="6"/>
        <v>250</v>
      </c>
    </row>
    <row r="147" spans="1:7" s="51" customFormat="1" x14ac:dyDescent="0.35">
      <c r="A147" s="39" t="s">
        <v>237</v>
      </c>
      <c r="B147" s="27" t="s">
        <v>122</v>
      </c>
      <c r="C147" s="38" t="s">
        <v>188</v>
      </c>
      <c r="D147" s="19" t="s">
        <v>13</v>
      </c>
      <c r="E147" s="38">
        <v>245000</v>
      </c>
      <c r="F147" s="38">
        <v>2</v>
      </c>
      <c r="G147" s="14">
        <f t="shared" si="6"/>
        <v>490</v>
      </c>
    </row>
    <row r="148" spans="1:7" s="51" customFormat="1" ht="20.399999999999999" customHeight="1" x14ac:dyDescent="0.35">
      <c r="A148" s="39" t="s">
        <v>154</v>
      </c>
      <c r="B148" s="27" t="s">
        <v>120</v>
      </c>
      <c r="C148" s="38" t="s">
        <v>188</v>
      </c>
      <c r="D148" s="19" t="s">
        <v>13</v>
      </c>
      <c r="E148" s="38">
        <v>25000</v>
      </c>
      <c r="F148" s="38">
        <v>2</v>
      </c>
      <c r="G148" s="14">
        <f t="shared" si="6"/>
        <v>50</v>
      </c>
    </row>
    <row r="149" spans="1:7" s="51" customFormat="1" x14ac:dyDescent="0.35">
      <c r="A149" s="39" t="s">
        <v>125</v>
      </c>
      <c r="B149" s="27" t="s">
        <v>124</v>
      </c>
      <c r="C149" s="38" t="s">
        <v>188</v>
      </c>
      <c r="D149" s="19" t="s">
        <v>13</v>
      </c>
      <c r="E149" s="38">
        <v>10000</v>
      </c>
      <c r="F149" s="38">
        <v>4</v>
      </c>
      <c r="G149" s="14">
        <f t="shared" si="6"/>
        <v>40</v>
      </c>
    </row>
    <row r="150" spans="1:7" s="51" customFormat="1" x14ac:dyDescent="0.35">
      <c r="A150" s="39" t="s">
        <v>123</v>
      </c>
      <c r="B150" s="27" t="s">
        <v>124</v>
      </c>
      <c r="C150" s="38" t="s">
        <v>188</v>
      </c>
      <c r="D150" s="19" t="s">
        <v>13</v>
      </c>
      <c r="E150" s="38">
        <v>4500</v>
      </c>
      <c r="F150" s="38">
        <v>4</v>
      </c>
      <c r="G150" s="14">
        <f t="shared" si="6"/>
        <v>18</v>
      </c>
    </row>
    <row r="151" spans="1:7" s="51" customFormat="1" x14ac:dyDescent="0.35">
      <c r="A151" s="39" t="s">
        <v>242</v>
      </c>
      <c r="B151" s="27" t="s">
        <v>126</v>
      </c>
      <c r="C151" s="38" t="s">
        <v>188</v>
      </c>
      <c r="D151" s="19" t="s">
        <v>13</v>
      </c>
      <c r="E151" s="38">
        <v>35000</v>
      </c>
      <c r="F151" s="38">
        <v>1</v>
      </c>
      <c r="G151" s="14">
        <f t="shared" si="6"/>
        <v>35</v>
      </c>
    </row>
    <row r="152" spans="1:7" s="51" customFormat="1" x14ac:dyDescent="0.35">
      <c r="A152" s="39" t="s">
        <v>207</v>
      </c>
      <c r="B152" s="27" t="s">
        <v>100</v>
      </c>
      <c r="C152" s="38" t="s">
        <v>188</v>
      </c>
      <c r="D152" s="19" t="s">
        <v>13</v>
      </c>
      <c r="E152" s="38">
        <v>180000</v>
      </c>
      <c r="F152" s="38">
        <v>2</v>
      </c>
      <c r="G152" s="14">
        <f t="shared" si="6"/>
        <v>360</v>
      </c>
    </row>
    <row r="153" spans="1:7" s="51" customFormat="1" x14ac:dyDescent="0.35">
      <c r="A153" s="39" t="s">
        <v>157</v>
      </c>
      <c r="B153" s="27" t="s">
        <v>158</v>
      </c>
      <c r="C153" s="38" t="s">
        <v>188</v>
      </c>
      <c r="D153" s="19" t="s">
        <v>185</v>
      </c>
      <c r="E153" s="38">
        <v>200000</v>
      </c>
      <c r="F153" s="38">
        <v>1</v>
      </c>
      <c r="G153" s="14">
        <f t="shared" si="6"/>
        <v>200</v>
      </c>
    </row>
    <row r="154" spans="1:7" s="51" customFormat="1" x14ac:dyDescent="0.35">
      <c r="A154" s="39" t="s">
        <v>208</v>
      </c>
      <c r="B154" s="27" t="s">
        <v>159</v>
      </c>
      <c r="C154" s="38" t="s">
        <v>188</v>
      </c>
      <c r="D154" s="19" t="s">
        <v>185</v>
      </c>
      <c r="E154" s="38">
        <v>165000</v>
      </c>
      <c r="F154" s="38">
        <v>1</v>
      </c>
      <c r="G154" s="14">
        <f t="shared" si="6"/>
        <v>165</v>
      </c>
    </row>
    <row r="155" spans="1:7" s="51" customFormat="1" x14ac:dyDescent="0.35">
      <c r="A155" s="39" t="s">
        <v>232</v>
      </c>
      <c r="B155" s="27" t="s">
        <v>160</v>
      </c>
      <c r="C155" s="38" t="s">
        <v>188</v>
      </c>
      <c r="D155" s="19" t="s">
        <v>185</v>
      </c>
      <c r="E155" s="38">
        <v>250000</v>
      </c>
      <c r="F155" s="38">
        <v>1</v>
      </c>
      <c r="G155" s="14">
        <f t="shared" si="6"/>
        <v>250</v>
      </c>
    </row>
    <row r="156" spans="1:7" s="51" customFormat="1" x14ac:dyDescent="0.35">
      <c r="A156" s="39" t="s">
        <v>127</v>
      </c>
      <c r="B156" s="27" t="s">
        <v>128</v>
      </c>
      <c r="C156" s="38" t="s">
        <v>188</v>
      </c>
      <c r="D156" s="19" t="s">
        <v>13</v>
      </c>
      <c r="E156" s="38">
        <v>526400</v>
      </c>
      <c r="F156" s="38">
        <v>3</v>
      </c>
      <c r="G156" s="14">
        <f t="shared" si="6"/>
        <v>1579.2</v>
      </c>
    </row>
    <row r="157" spans="1:7" s="51" customFormat="1" x14ac:dyDescent="0.35">
      <c r="A157" s="39" t="s">
        <v>244</v>
      </c>
      <c r="B157" s="27" t="s">
        <v>128</v>
      </c>
      <c r="C157" s="38" t="s">
        <v>188</v>
      </c>
      <c r="D157" s="19" t="s">
        <v>13</v>
      </c>
      <c r="E157" s="38">
        <v>528000</v>
      </c>
      <c r="F157" s="38">
        <v>1</v>
      </c>
      <c r="G157" s="14">
        <f t="shared" si="6"/>
        <v>528</v>
      </c>
    </row>
    <row r="158" spans="1:7" s="51" customFormat="1" x14ac:dyDescent="0.35">
      <c r="A158" s="39" t="s">
        <v>161</v>
      </c>
      <c r="B158" s="27" t="s">
        <v>162</v>
      </c>
      <c r="C158" s="38" t="s">
        <v>188</v>
      </c>
      <c r="D158" s="19" t="s">
        <v>13</v>
      </c>
      <c r="E158" s="38">
        <v>31000</v>
      </c>
      <c r="F158" s="38">
        <v>10</v>
      </c>
      <c r="G158" s="14">
        <f t="shared" si="6"/>
        <v>310</v>
      </c>
    </row>
    <row r="159" spans="1:7" s="51" customFormat="1" x14ac:dyDescent="0.35">
      <c r="A159" s="39" t="s">
        <v>163</v>
      </c>
      <c r="B159" s="27" t="s">
        <v>164</v>
      </c>
      <c r="C159" s="38" t="s">
        <v>188</v>
      </c>
      <c r="D159" s="19" t="s">
        <v>13</v>
      </c>
      <c r="E159" s="38">
        <v>19700</v>
      </c>
      <c r="F159" s="38">
        <v>100</v>
      </c>
      <c r="G159" s="14">
        <f t="shared" si="6"/>
        <v>1970</v>
      </c>
    </row>
    <row r="160" spans="1:7" s="51" customFormat="1" x14ac:dyDescent="0.35">
      <c r="A160" s="39" t="s">
        <v>165</v>
      </c>
      <c r="B160" s="27" t="s">
        <v>166</v>
      </c>
      <c r="C160" s="38" t="s">
        <v>188</v>
      </c>
      <c r="D160" s="19" t="s">
        <v>13</v>
      </c>
      <c r="E160" s="38">
        <v>300000</v>
      </c>
      <c r="F160" s="38">
        <v>20</v>
      </c>
      <c r="G160" s="14">
        <f t="shared" si="6"/>
        <v>6000</v>
      </c>
    </row>
    <row r="161" spans="1:7" s="51" customFormat="1" x14ac:dyDescent="0.35">
      <c r="A161" s="39" t="s">
        <v>167</v>
      </c>
      <c r="B161" s="27" t="s">
        <v>168</v>
      </c>
      <c r="C161" s="38" t="s">
        <v>188</v>
      </c>
      <c r="D161" s="19" t="s">
        <v>13</v>
      </c>
      <c r="E161" s="38">
        <v>260000</v>
      </c>
      <c r="F161" s="38">
        <v>15</v>
      </c>
      <c r="G161" s="14">
        <f t="shared" si="6"/>
        <v>3900</v>
      </c>
    </row>
    <row r="162" spans="1:7" s="51" customFormat="1" x14ac:dyDescent="0.35">
      <c r="A162" s="39" t="s">
        <v>169</v>
      </c>
      <c r="B162" s="27" t="s">
        <v>170</v>
      </c>
      <c r="C162" s="38" t="s">
        <v>188</v>
      </c>
      <c r="D162" s="19" t="s">
        <v>13</v>
      </c>
      <c r="E162" s="38">
        <v>260400</v>
      </c>
      <c r="F162" s="38">
        <v>10</v>
      </c>
      <c r="G162" s="14">
        <f t="shared" si="6"/>
        <v>2604</v>
      </c>
    </row>
    <row r="163" spans="1:7" s="51" customFormat="1" x14ac:dyDescent="0.35">
      <c r="A163" s="39" t="s">
        <v>171</v>
      </c>
      <c r="B163" s="27" t="s">
        <v>172</v>
      </c>
      <c r="C163" s="38" t="s">
        <v>188</v>
      </c>
      <c r="D163" s="19" t="s">
        <v>13</v>
      </c>
      <c r="E163" s="38">
        <v>20000</v>
      </c>
      <c r="F163" s="38">
        <v>10</v>
      </c>
      <c r="G163" s="14">
        <f t="shared" si="6"/>
        <v>200</v>
      </c>
    </row>
    <row r="164" spans="1:7" s="51" customFormat="1" x14ac:dyDescent="0.35">
      <c r="A164" s="39" t="s">
        <v>218</v>
      </c>
      <c r="B164" s="27" t="s">
        <v>173</v>
      </c>
      <c r="C164" s="38" t="s">
        <v>188</v>
      </c>
      <c r="D164" s="19" t="s">
        <v>13</v>
      </c>
      <c r="E164" s="38">
        <v>66000</v>
      </c>
      <c r="F164" s="38">
        <v>3</v>
      </c>
      <c r="G164" s="14">
        <f t="shared" si="6"/>
        <v>198</v>
      </c>
    </row>
    <row r="165" spans="1:7" s="51" customFormat="1" x14ac:dyDescent="0.35">
      <c r="A165" s="39" t="s">
        <v>219</v>
      </c>
      <c r="B165" s="27" t="s">
        <v>173</v>
      </c>
      <c r="C165" s="38" t="s">
        <v>188</v>
      </c>
      <c r="D165" s="19" t="s">
        <v>13</v>
      </c>
      <c r="E165" s="38">
        <v>35000</v>
      </c>
      <c r="F165" s="38">
        <v>20</v>
      </c>
      <c r="G165" s="14">
        <f t="shared" si="6"/>
        <v>700</v>
      </c>
    </row>
    <row r="166" spans="1:7" s="51" customFormat="1" x14ac:dyDescent="0.35">
      <c r="A166" s="39" t="s">
        <v>174</v>
      </c>
      <c r="B166" s="27" t="s">
        <v>175</v>
      </c>
      <c r="C166" s="38" t="s">
        <v>188</v>
      </c>
      <c r="D166" s="19" t="s">
        <v>13</v>
      </c>
      <c r="E166" s="38">
        <v>40000</v>
      </c>
      <c r="F166" s="38">
        <v>80</v>
      </c>
      <c r="G166" s="14">
        <f t="shared" si="6"/>
        <v>3200</v>
      </c>
    </row>
    <row r="167" spans="1:7" s="51" customFormat="1" x14ac:dyDescent="0.35">
      <c r="A167" s="39" t="s">
        <v>176</v>
      </c>
      <c r="B167" s="27" t="s">
        <v>177</v>
      </c>
      <c r="C167" s="38" t="s">
        <v>188</v>
      </c>
      <c r="D167" s="19" t="s">
        <v>13</v>
      </c>
      <c r="E167" s="38">
        <v>489000</v>
      </c>
      <c r="F167" s="38">
        <v>15</v>
      </c>
      <c r="G167" s="14">
        <f t="shared" si="6"/>
        <v>7335</v>
      </c>
    </row>
    <row r="168" spans="1:7" s="51" customFormat="1" x14ac:dyDescent="0.35">
      <c r="A168" s="39" t="s">
        <v>178</v>
      </c>
      <c r="B168" s="27" t="s">
        <v>179</v>
      </c>
      <c r="C168" s="38" t="s">
        <v>188</v>
      </c>
      <c r="D168" s="19" t="s">
        <v>13</v>
      </c>
      <c r="E168" s="38">
        <v>600000</v>
      </c>
      <c r="F168" s="38">
        <v>2</v>
      </c>
      <c r="G168" s="14">
        <f t="shared" si="6"/>
        <v>1200</v>
      </c>
    </row>
    <row r="169" spans="1:7" s="51" customFormat="1" x14ac:dyDescent="0.35">
      <c r="A169" s="39" t="s">
        <v>247</v>
      </c>
      <c r="B169" s="27" t="s">
        <v>180</v>
      </c>
      <c r="C169" s="38" t="s">
        <v>188</v>
      </c>
      <c r="D169" s="19" t="s">
        <v>13</v>
      </c>
      <c r="E169" s="38">
        <v>2000</v>
      </c>
      <c r="F169" s="38">
        <v>60</v>
      </c>
      <c r="G169" s="14">
        <f t="shared" si="6"/>
        <v>120</v>
      </c>
    </row>
    <row r="170" spans="1:7" s="51" customFormat="1" x14ac:dyDescent="0.35">
      <c r="A170" s="39" t="s">
        <v>248</v>
      </c>
      <c r="B170" s="27" t="s">
        <v>181</v>
      </c>
      <c r="C170" s="38" t="s">
        <v>188</v>
      </c>
      <c r="D170" s="19" t="s">
        <v>13</v>
      </c>
      <c r="E170" s="38">
        <v>110000</v>
      </c>
      <c r="F170" s="38">
        <v>2</v>
      </c>
      <c r="G170" s="14">
        <f t="shared" si="6"/>
        <v>220</v>
      </c>
    </row>
    <row r="171" spans="1:7" s="51" customFormat="1" ht="30" x14ac:dyDescent="0.35">
      <c r="A171" s="39" t="s">
        <v>229</v>
      </c>
      <c r="B171" s="27" t="s">
        <v>116</v>
      </c>
      <c r="C171" s="38" t="s">
        <v>188</v>
      </c>
      <c r="D171" s="19" t="s">
        <v>13</v>
      </c>
      <c r="E171" s="38">
        <v>135000</v>
      </c>
      <c r="F171" s="38">
        <v>5</v>
      </c>
      <c r="G171" s="14">
        <f t="shared" si="6"/>
        <v>675</v>
      </c>
    </row>
    <row r="172" spans="1:7" s="51" customFormat="1" x14ac:dyDescent="0.35">
      <c r="A172" s="39" t="s">
        <v>203</v>
      </c>
      <c r="B172" s="27" t="s">
        <v>182</v>
      </c>
      <c r="C172" s="38" t="s">
        <v>188</v>
      </c>
      <c r="D172" s="19" t="s">
        <v>13</v>
      </c>
      <c r="E172" s="38">
        <v>265000</v>
      </c>
      <c r="F172" s="38">
        <v>11</v>
      </c>
      <c r="G172" s="14">
        <f t="shared" si="6"/>
        <v>2915</v>
      </c>
    </row>
    <row r="173" spans="1:7" s="51" customFormat="1" x14ac:dyDescent="0.35">
      <c r="A173" s="39" t="s">
        <v>249</v>
      </c>
      <c r="B173" s="27" t="s">
        <v>183</v>
      </c>
      <c r="C173" s="38" t="s">
        <v>188</v>
      </c>
      <c r="D173" s="19" t="s">
        <v>13</v>
      </c>
      <c r="E173" s="38">
        <v>90000</v>
      </c>
      <c r="F173" s="38">
        <v>6</v>
      </c>
      <c r="G173" s="14">
        <f t="shared" si="6"/>
        <v>540</v>
      </c>
    </row>
    <row r="174" spans="1:7" s="51" customFormat="1" x14ac:dyDescent="0.35">
      <c r="A174" s="39" t="s">
        <v>250</v>
      </c>
      <c r="B174" s="27" t="s">
        <v>184</v>
      </c>
      <c r="C174" s="38" t="s">
        <v>188</v>
      </c>
      <c r="D174" s="19" t="s">
        <v>13</v>
      </c>
      <c r="E174" s="38">
        <v>25500</v>
      </c>
      <c r="F174" s="38">
        <v>3</v>
      </c>
      <c r="G174" s="14">
        <f t="shared" si="6"/>
        <v>76.5</v>
      </c>
    </row>
    <row r="175" spans="1:7" s="51" customFormat="1" x14ac:dyDescent="0.35">
      <c r="A175" s="9"/>
      <c r="B175" s="9" t="s">
        <v>24</v>
      </c>
      <c r="C175" s="9"/>
      <c r="D175" s="9"/>
      <c r="E175" s="9"/>
      <c r="F175" s="9"/>
      <c r="G175" s="14">
        <f>SUM(G18:G174)</f>
        <v>121510.2</v>
      </c>
    </row>
  </sheetData>
  <autoFilter ref="A1:A175" xr:uid="{FB397781-AF99-42C2-BDDC-057ED557625E}"/>
  <mergeCells count="19">
    <mergeCell ref="A6:G6"/>
    <mergeCell ref="A16:F16"/>
    <mergeCell ref="A10:G10"/>
    <mergeCell ref="A8:G8"/>
    <mergeCell ref="A9:G9"/>
    <mergeCell ref="A11:G11"/>
    <mergeCell ref="A12:G12"/>
    <mergeCell ref="A13:G13"/>
    <mergeCell ref="A14:B14"/>
    <mergeCell ref="C14:C15"/>
    <mergeCell ref="D14:D15"/>
    <mergeCell ref="E14:E15"/>
    <mergeCell ref="F14:F15"/>
    <mergeCell ref="G14:G15"/>
    <mergeCell ref="A78:F78"/>
    <mergeCell ref="A70:F70"/>
    <mergeCell ref="A63:F63"/>
    <mergeCell ref="A52:F52"/>
    <mergeCell ref="A60:F60"/>
  </mergeCells>
  <phoneticPr fontId="11" type="noConversion"/>
  <pageMargins left="0.39370078740157483" right="0.39370078740157483" top="0.39370078740157483" bottom="0.39370078740157483" header="0" footer="0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978E-0ECA-4D7D-8F5D-7D482281E62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A9" sqref="A9:E25"/>
    </sheetView>
  </sheetViews>
  <sheetFormatPr defaultRowHeight="14.4" x14ac:dyDescent="0.3"/>
  <cols>
    <col min="1" max="1" width="15.6640625" customWidth="1"/>
  </cols>
  <sheetData>
    <row r="1" spans="1:6" ht="15" x14ac:dyDescent="0.35">
      <c r="A1" s="21">
        <v>30197234</v>
      </c>
      <c r="B1" s="9" t="s">
        <v>12</v>
      </c>
      <c r="C1" s="9" t="s">
        <v>13</v>
      </c>
      <c r="D1" s="9">
        <v>1200</v>
      </c>
      <c r="E1" s="9">
        <v>10</v>
      </c>
      <c r="F1" s="9">
        <f>D1*E1/1000</f>
        <v>12</v>
      </c>
    </row>
    <row r="2" spans="1:6" ht="15" x14ac:dyDescent="0.35">
      <c r="A2" s="21">
        <v>39241210</v>
      </c>
      <c r="B2" s="9" t="s">
        <v>12</v>
      </c>
      <c r="C2" s="9" t="s">
        <v>13</v>
      </c>
      <c r="D2" s="9">
        <v>600</v>
      </c>
      <c r="E2" s="9">
        <v>2</v>
      </c>
      <c r="F2" s="9">
        <f>D2*E2/1000</f>
        <v>1.2</v>
      </c>
    </row>
    <row r="4" spans="1:6" ht="15" x14ac:dyDescent="0.3">
      <c r="A4" s="17" t="s">
        <v>29</v>
      </c>
      <c r="B4" s="18"/>
      <c r="C4" s="18"/>
      <c r="D4" s="18"/>
      <c r="E4" s="18"/>
      <c r="F4" s="18"/>
    </row>
    <row r="5" spans="1:6" ht="15" x14ac:dyDescent="0.3">
      <c r="A5" s="23">
        <v>72411100</v>
      </c>
      <c r="B5" s="19" t="s">
        <v>12</v>
      </c>
      <c r="C5" s="24" t="s">
        <v>28</v>
      </c>
      <c r="D5" s="9">
        <v>15000</v>
      </c>
      <c r="E5" s="25">
        <v>12</v>
      </c>
      <c r="F5" s="19">
        <f>D5*E5/1000</f>
        <v>180</v>
      </c>
    </row>
    <row r="9" spans="1:6" ht="30" x14ac:dyDescent="0.3">
      <c r="A9" s="33" t="s">
        <v>41</v>
      </c>
      <c r="B9" s="34"/>
      <c r="C9" s="36" t="s">
        <v>74</v>
      </c>
      <c r="D9" s="36" t="s">
        <v>75</v>
      </c>
      <c r="E9" s="36" t="s">
        <v>76</v>
      </c>
    </row>
    <row r="10" spans="1:6" ht="30" x14ac:dyDescent="0.3">
      <c r="A10" s="30" t="s">
        <v>42</v>
      </c>
      <c r="B10" s="31" t="s">
        <v>13</v>
      </c>
      <c r="C10" s="31">
        <v>3000</v>
      </c>
      <c r="D10" s="31">
        <v>1</v>
      </c>
      <c r="E10" s="29">
        <f>+C10*D10</f>
        <v>3000</v>
      </c>
    </row>
    <row r="11" spans="1:6" ht="45" x14ac:dyDescent="0.3">
      <c r="A11" s="30" t="s">
        <v>43</v>
      </c>
      <c r="B11" s="31" t="s">
        <v>13</v>
      </c>
      <c r="C11" s="31">
        <v>5000</v>
      </c>
      <c r="D11" s="31">
        <v>1</v>
      </c>
      <c r="E11" s="29">
        <f t="shared" ref="E11:E25" si="0">+C11*D11</f>
        <v>5000</v>
      </c>
    </row>
    <row r="12" spans="1:6" ht="30" x14ac:dyDescent="0.3">
      <c r="A12" s="30" t="s">
        <v>44</v>
      </c>
      <c r="B12" s="31" t="s">
        <v>13</v>
      </c>
      <c r="C12" s="31">
        <v>800</v>
      </c>
      <c r="D12" s="31">
        <v>10</v>
      </c>
      <c r="E12" s="29">
        <f t="shared" si="0"/>
        <v>8000</v>
      </c>
    </row>
    <row r="13" spans="1:6" ht="15" x14ac:dyDescent="0.3">
      <c r="A13" s="30" t="s">
        <v>45</v>
      </c>
      <c r="B13" s="31" t="s">
        <v>13</v>
      </c>
      <c r="C13" s="31">
        <v>680</v>
      </c>
      <c r="D13" s="31">
        <v>10</v>
      </c>
      <c r="E13" s="29">
        <f t="shared" si="0"/>
        <v>6800</v>
      </c>
    </row>
    <row r="14" spans="1:6" ht="30" x14ac:dyDescent="0.3">
      <c r="A14" s="30" t="s">
        <v>46</v>
      </c>
      <c r="B14" s="31" t="s">
        <v>13</v>
      </c>
      <c r="C14" s="31">
        <v>1000</v>
      </c>
      <c r="D14" s="31">
        <v>10</v>
      </c>
      <c r="E14" s="29">
        <f t="shared" si="0"/>
        <v>10000</v>
      </c>
    </row>
    <row r="15" spans="1:6" ht="30" x14ac:dyDescent="0.3">
      <c r="A15" s="30" t="s">
        <v>47</v>
      </c>
      <c r="B15" s="31" t="s">
        <v>13</v>
      </c>
      <c r="C15" s="31">
        <v>1000</v>
      </c>
      <c r="D15" s="31">
        <v>10</v>
      </c>
      <c r="E15" s="29">
        <f t="shared" si="0"/>
        <v>10000</v>
      </c>
    </row>
    <row r="16" spans="1:6" ht="30" x14ac:dyDescent="0.3">
      <c r="A16" s="30" t="s">
        <v>48</v>
      </c>
      <c r="B16" s="31" t="s">
        <v>13</v>
      </c>
      <c r="C16" s="31">
        <v>1000</v>
      </c>
      <c r="D16" s="31">
        <v>10</v>
      </c>
      <c r="E16" s="29">
        <f t="shared" si="0"/>
        <v>10000</v>
      </c>
    </row>
    <row r="17" spans="1:5" ht="30" x14ac:dyDescent="0.3">
      <c r="A17" s="30" t="s">
        <v>49</v>
      </c>
      <c r="B17" s="31" t="s">
        <v>13</v>
      </c>
      <c r="C17" s="31">
        <v>450</v>
      </c>
      <c r="D17" s="31">
        <v>200</v>
      </c>
      <c r="E17" s="29">
        <f t="shared" si="0"/>
        <v>90000</v>
      </c>
    </row>
    <row r="18" spans="1:5" ht="30" x14ac:dyDescent="0.3">
      <c r="A18" s="30" t="s">
        <v>50</v>
      </c>
      <c r="B18" s="31" t="s">
        <v>13</v>
      </c>
      <c r="C18" s="31">
        <v>1500</v>
      </c>
      <c r="D18" s="31">
        <v>7</v>
      </c>
      <c r="E18" s="29">
        <f t="shared" si="0"/>
        <v>10500</v>
      </c>
    </row>
    <row r="19" spans="1:5" ht="30" x14ac:dyDescent="0.3">
      <c r="A19" s="30" t="s">
        <v>51</v>
      </c>
      <c r="B19" s="31" t="s">
        <v>13</v>
      </c>
      <c r="C19" s="31">
        <v>100</v>
      </c>
      <c r="D19" s="31">
        <v>150</v>
      </c>
      <c r="E19" s="29">
        <f t="shared" si="0"/>
        <v>15000</v>
      </c>
    </row>
    <row r="20" spans="1:5" ht="45" x14ac:dyDescent="0.3">
      <c r="A20" s="30" t="s">
        <v>52</v>
      </c>
      <c r="B20" s="31" t="s">
        <v>13</v>
      </c>
      <c r="C20" s="31">
        <v>150</v>
      </c>
      <c r="D20" s="31">
        <v>98</v>
      </c>
      <c r="E20" s="29">
        <f t="shared" si="0"/>
        <v>14700</v>
      </c>
    </row>
    <row r="21" spans="1:5" ht="45" x14ac:dyDescent="0.3">
      <c r="A21" s="30" t="s">
        <v>53</v>
      </c>
      <c r="B21" s="31" t="s">
        <v>13</v>
      </c>
      <c r="C21" s="31">
        <v>20</v>
      </c>
      <c r="D21" s="31">
        <v>2000</v>
      </c>
      <c r="E21" s="29">
        <f t="shared" si="0"/>
        <v>40000</v>
      </c>
    </row>
    <row r="22" spans="1:5" ht="45" x14ac:dyDescent="0.3">
      <c r="A22" s="30" t="s">
        <v>54</v>
      </c>
      <c r="B22" s="31" t="s">
        <v>13</v>
      </c>
      <c r="C22" s="31">
        <v>50</v>
      </c>
      <c r="D22" s="31">
        <v>500</v>
      </c>
      <c r="E22" s="29">
        <f t="shared" si="0"/>
        <v>25000</v>
      </c>
    </row>
    <row r="23" spans="1:5" ht="45" x14ac:dyDescent="0.3">
      <c r="A23" s="30" t="s">
        <v>55</v>
      </c>
      <c r="B23" s="31" t="s">
        <v>13</v>
      </c>
      <c r="C23" s="31">
        <v>20</v>
      </c>
      <c r="D23" s="31">
        <v>200</v>
      </c>
      <c r="E23" s="29">
        <f t="shared" si="0"/>
        <v>4000</v>
      </c>
    </row>
    <row r="24" spans="1:5" ht="45" x14ac:dyDescent="0.3">
      <c r="A24" s="30" t="s">
        <v>56</v>
      </c>
      <c r="B24" s="31" t="s">
        <v>13</v>
      </c>
      <c r="C24" s="31">
        <v>20</v>
      </c>
      <c r="D24" s="31">
        <v>200</v>
      </c>
      <c r="E24" s="29">
        <f t="shared" si="0"/>
        <v>4000</v>
      </c>
    </row>
    <row r="25" spans="1:5" ht="45" x14ac:dyDescent="0.3">
      <c r="A25" s="30" t="s">
        <v>57</v>
      </c>
      <c r="B25" s="31" t="s">
        <v>58</v>
      </c>
      <c r="C25" s="31">
        <v>600</v>
      </c>
      <c r="D25" s="31">
        <v>10</v>
      </c>
      <c r="E25" s="29">
        <f t="shared" si="0"/>
        <v>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2025-03-19T20:56:08Z</cp:lastPrinted>
  <dcterms:created xsi:type="dcterms:W3CDTF">2023-06-30T15:04:02Z</dcterms:created>
  <dcterms:modified xsi:type="dcterms:W3CDTF">2025-04-17T20:44:11Z</dcterms:modified>
</cp:coreProperties>
</file>